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lin\Documents\Projekty\Zruč nad Sázavou - zrucsky zamek oziva\Rozpočty - platné\"/>
    </mc:Choice>
  </mc:AlternateContent>
  <xr:revisionPtr revIDLastSave="0" documentId="13_ncr:1_{0DD4705B-368A-4A6A-B8E8-6D8119F49932}" xr6:coauthVersionLast="47" xr6:coauthVersionMax="47" xr10:uidLastSave="{00000000-0000-0000-0000-000000000000}"/>
  <bookViews>
    <workbookView xWindow="300" yWindow="375" windowWidth="28800" windowHeight="15345" activeTab="1" xr2:uid="{00000000-000D-0000-FFFF-FFFF00000000}"/>
  </bookViews>
  <sheets>
    <sheet name="Rekapitulace" sheetId="1" r:id="rId1"/>
    <sheet name="Rozpočet" sheetId="2" r:id="rId2"/>
    <sheet name="List1" sheetId="3" r:id="rId3"/>
  </sheets>
  <definedNames>
    <definedName name="_xlnm.Print_Titles" localSheetId="0">Rekapitulace!1:6</definedName>
    <definedName name="_xlnm.Print_Titles" localSheetId="1">Rozpočet!$2:$3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F61" i="2"/>
  <c r="F56" i="2"/>
  <c r="F55" i="2"/>
  <c r="F39" i="2" l="1"/>
  <c r="F38" i="2"/>
  <c r="F37" i="2"/>
  <c r="F40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9" i="2" l="1"/>
  <c r="F34" i="2" s="1"/>
  <c r="F59" i="2" l="1"/>
  <c r="F58" i="2" l="1"/>
  <c r="F57" i="2" l="1"/>
  <c r="F64" i="2" l="1"/>
  <c r="F60" i="2"/>
  <c r="F50" i="2"/>
  <c r="F49" i="2"/>
  <c r="F48" i="2"/>
  <c r="F47" i="2"/>
  <c r="F51" i="2" l="1"/>
  <c r="C15" i="1" l="1"/>
</calcChain>
</file>

<file path=xl/sharedStrings.xml><?xml version="1.0" encoding="utf-8"?>
<sst xmlns="http://schemas.openxmlformats.org/spreadsheetml/2006/main" count="151" uniqueCount="73">
  <si>
    <t>STAVBA:</t>
  </si>
  <si>
    <t>ČÁST:</t>
  </si>
  <si>
    <t/>
  </si>
  <si>
    <t>Č. P.</t>
  </si>
  <si>
    <t>ZKRÁCENÝ POPIS</t>
  </si>
  <si>
    <t>CELKEM</t>
  </si>
  <si>
    <t>SVÍTIDLA VČ. ZDROJŮ</t>
  </si>
  <si>
    <t>HZS - PRÁCE NEZAHRNUTNÉ DO MONTÁŽNÍHO CENÍKU</t>
  </si>
  <si>
    <t>HZS - REVIZE</t>
  </si>
  <si>
    <t>CELKOVÝ NÁKLAD KČ:</t>
  </si>
  <si>
    <t>UVEDENÉ CENY NEZAHRNUJÍ DPH.</t>
  </si>
  <si>
    <t>VYPRACOVAL: ING. VOJTĚCH FLORIAN</t>
  </si>
  <si>
    <t>M.J.</t>
  </si>
  <si>
    <t>MNOŽSTVÍ</t>
  </si>
  <si>
    <t>JEDN. CENA</t>
  </si>
  <si>
    <t>M</t>
  </si>
  <si>
    <t>KS</t>
  </si>
  <si>
    <t>KRABICE PŘÍSTROJOVÁ KP 67 - ZDIVO</t>
  </si>
  <si>
    <t>VODIČ CYA 4 zž</t>
  </si>
  <si>
    <t>OZNAČ. ŠTÍTEK NA KABEL</t>
  </si>
  <si>
    <t>PODRUŽNÝ MATERIÁL</t>
  </si>
  <si>
    <t>KPL</t>
  </si>
  <si>
    <t>CELKEM KČ:</t>
  </si>
  <si>
    <t>MONTÁŽNÍ PRÁCE DLE KAPITOLY "MATERIÁL NOSNÝ"</t>
  </si>
  <si>
    <t>MONTÁŽ SVÍTIDLA</t>
  </si>
  <si>
    <t>PŘIDRUŽENÉ PRACOVNÍ VÝKONY</t>
  </si>
  <si>
    <t>UKONČENÍ VODIČŮ V ROZVADĚČÍCH DLE KAPITOLY 
"DODÁVKA ROZVADĚČŮ"</t>
  </si>
  <si>
    <t>KOORDINACE POSTUPU PRACÍ S OSTATNÍMI PROFESEMI</t>
  </si>
  <si>
    <t>DOKUMENTACE SKUTEČNÉHO PROVEDENÍ</t>
  </si>
  <si>
    <t>PROVEDENÍ VÝCHOZÍ REVIZE A VYPRACOVÁNÍ REVIZNÍ ZPRÁVY</t>
  </si>
  <si>
    <t>ELEKTROMONTÁŽE SI  - MATERIÁL NOSNÝ</t>
  </si>
  <si>
    <t>ELEKTROMONTÁŽE SI  - MONTÁŽNÍ PRÁCE</t>
  </si>
  <si>
    <t>PRÁCE SPOJENÉ SE ZABEZPEČENÍM MONT.PRACOVIŠŤ</t>
  </si>
  <si>
    <t>KRABICE KT 250/1, S VÍČKEM</t>
  </si>
  <si>
    <t>KRABICE ROZBOČNÁ ACD 8102, IP 54</t>
  </si>
  <si>
    <t>KABEL CYKYO 3 x 1,5</t>
  </si>
  <si>
    <t>KABEL CYKYJ 3 x 1,5</t>
  </si>
  <si>
    <t>KABEL CYKYJ 5 x 1,5</t>
  </si>
  <si>
    <t>KABEL CYKYJ 3 x 2,5</t>
  </si>
  <si>
    <t>ELEKTROMONTÁŽE - MONTÁŽNÍ PRÁCE - SI + SLP</t>
  </si>
  <si>
    <t>KRABICE ROZVODNÁ KR 68</t>
  </si>
  <si>
    <t>KRABICE ROZVODNÁ KR 97</t>
  </si>
  <si>
    <t>UKONČENÍ VODIČŮ DO 2,5 MM2</t>
  </si>
  <si>
    <t>UKONČENÍ VODIČŮ DO 16 MM2</t>
  </si>
  <si>
    <t>KABEL CYKYO 2 x 2,5</t>
  </si>
  <si>
    <t xml:space="preserve">TRUBKA PVC 16 OHEBNÁ </t>
  </si>
  <si>
    <t xml:space="preserve">TRUBKA PVC 50 OHEBNÁ </t>
  </si>
  <si>
    <t>ZRUČSKÝ ZÁMEK OŽÍVÁ - IV.ETAPA</t>
  </si>
  <si>
    <t>ZEDNICKÉ VÝPOMOCI PRO MONTÁŽE</t>
  </si>
  <si>
    <t>KABELOVÁ SPOJKA 1 kV PRO CYKY 4 X 16</t>
  </si>
  <si>
    <t>SVORKA ŘADOVÁ RS 16</t>
  </si>
  <si>
    <t>UKONČENÍ KABELU DO 5 X 2,5</t>
  </si>
  <si>
    <t>UKONČENÍ KABELU DO 5 X 16</t>
  </si>
  <si>
    <t>B</t>
  </si>
  <si>
    <t>J</t>
  </si>
  <si>
    <t>K</t>
  </si>
  <si>
    <t>Poznámka:</t>
  </si>
  <si>
    <t>ELEKTROMONTÁŽE SI - MATERIÁL NOSNÝ</t>
  </si>
  <si>
    <t>DEMONTÁŽ STÁVAJÍCÍCH EL.ROZVODŮ</t>
  </si>
  <si>
    <t>PŘEPOJENÍ STÁV.KAB.PŘÍVODŮ DO NOVÝCH ROZV.</t>
  </si>
  <si>
    <t>SI   ELEKTROINSTALCE - 1NP</t>
  </si>
  <si>
    <t>CELKOVÁ REKAPITULACE NÁKLADŮ - SI - 1NP</t>
  </si>
  <si>
    <t>DATUM: 07 - 2023</t>
  </si>
  <si>
    <t xml:space="preserve">SI ELEKTROINSTALCE - 1NP </t>
  </si>
  <si>
    <t xml:space="preserve">                                      1NP</t>
  </si>
  <si>
    <t>Technický popis svítidel - viz. Kniha svítidel</t>
  </si>
  <si>
    <t xml:space="preserve">svítidlo_2 </t>
  </si>
  <si>
    <t>svítidlo_9</t>
  </si>
  <si>
    <t>svítidlo_10</t>
  </si>
  <si>
    <t xml:space="preserve">VYPÍNAČ č.1, 250 V, 10 A, IP20, DO ZDIVA, VČ. RÁMEČKU
</t>
  </si>
  <si>
    <t>VYPÍNAČ č.6, 250 V, 10 A, IP20, DO ZDIVA, VČ. RÁMEČKU</t>
  </si>
  <si>
    <t xml:space="preserve">VYPÍNAČ č.7, 250 V, 10 A, IP20, DO ZDIVA, VČ. RÁMEČKU
</t>
  </si>
  <si>
    <t>ZÁSUVKA, 250 V, 16 A, IP23, DO ZDIVA, VČ.RÁMEČKU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</si>
</sst>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11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164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2" xfId="0" applyFont="1" applyBorder="1"/>
    <xf numFmtId="164" fontId="5" fillId="0" borderId="2" xfId="0" applyNumberFormat="1" applyFont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wrapText="1"/>
    </xf>
    <xf numFmtId="0" fontId="5" fillId="0" borderId="4" xfId="0" applyFont="1" applyBorder="1"/>
    <xf numFmtId="164" fontId="5" fillId="0" borderId="4" xfId="0" applyNumberFormat="1" applyFont="1" applyBorder="1"/>
    <xf numFmtId="0" fontId="12" fillId="0" borderId="4" xfId="0" applyFont="1" applyBorder="1" applyAlignment="1">
      <alignment wrapText="1"/>
    </xf>
    <xf numFmtId="0" fontId="13" fillId="0" borderId="0" xfId="0" applyFont="1"/>
    <xf numFmtId="0" fontId="10" fillId="0" borderId="2" xfId="0" applyFont="1" applyBorder="1"/>
    <xf numFmtId="0" fontId="12" fillId="0" borderId="0" xfId="0" applyFont="1" applyAlignment="1">
      <alignment wrapText="1"/>
    </xf>
    <xf numFmtId="164" fontId="5" fillId="0" borderId="4" xfId="0" applyNumberFormat="1" applyFont="1" applyBorder="1" applyAlignment="1">
      <alignment vertical="top"/>
    </xf>
    <xf numFmtId="0" fontId="14" fillId="0" borderId="0" xfId="0" applyFont="1" applyAlignment="1">
      <alignment wrapText="1"/>
    </xf>
    <xf numFmtId="164" fontId="12" fillId="0" borderId="2" xfId="0" applyNumberFormat="1" applyFont="1" applyBorder="1"/>
    <xf numFmtId="0" fontId="5" fillId="0" borderId="4" xfId="0" applyFont="1" applyBorder="1" applyAlignment="1">
      <alignment vertical="top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workbookViewId="0">
      <selection activeCell="B17" sqref="B17"/>
    </sheetView>
  </sheetViews>
  <sheetFormatPr defaultRowHeight="15" x14ac:dyDescent="0.25"/>
  <cols>
    <col min="1" max="1" width="6.140625" customWidth="1"/>
    <col min="2" max="2" width="69.85546875" customWidth="1"/>
    <col min="3" max="3" width="16.140625" customWidth="1"/>
  </cols>
  <sheetData>
    <row r="1" spans="1:3" s="1" customFormat="1" ht="12.75" x14ac:dyDescent="0.2">
      <c r="A1" s="2" t="s">
        <v>0</v>
      </c>
      <c r="B1" s="4" t="s">
        <v>47</v>
      </c>
      <c r="C1" s="5"/>
    </row>
    <row r="2" spans="1:3" s="1" customFormat="1" ht="12.75" x14ac:dyDescent="0.2">
      <c r="A2" s="2" t="s">
        <v>1</v>
      </c>
      <c r="B2" s="5" t="s">
        <v>60</v>
      </c>
      <c r="C2" s="5"/>
    </row>
    <row r="3" spans="1:3" s="6" customFormat="1" ht="12.75" x14ac:dyDescent="0.25">
      <c r="A3" s="7" t="s">
        <v>3</v>
      </c>
      <c r="B3" s="7" t="s">
        <v>4</v>
      </c>
      <c r="C3" s="8" t="s">
        <v>5</v>
      </c>
    </row>
    <row r="4" spans="1:3" s="1" customFormat="1" ht="18" customHeight="1" x14ac:dyDescent="0.2">
      <c r="A4" s="9" t="s">
        <v>2</v>
      </c>
      <c r="B4" s="9"/>
      <c r="C4" s="9"/>
    </row>
    <row r="5" spans="1:3" s="1" customFormat="1" ht="18" customHeight="1" x14ac:dyDescent="0.2">
      <c r="A5" s="9" t="s">
        <v>2</v>
      </c>
      <c r="B5" s="9"/>
      <c r="C5" s="9"/>
    </row>
    <row r="6" spans="1:3" s="1" customFormat="1" ht="18" customHeight="1" x14ac:dyDescent="0.2">
      <c r="A6" s="9" t="s">
        <v>2</v>
      </c>
      <c r="B6" s="9"/>
      <c r="C6" s="9"/>
    </row>
    <row r="7" spans="1:3" s="10" customFormat="1" ht="18" customHeight="1" x14ac:dyDescent="0.2">
      <c r="A7" s="10" t="s">
        <v>2</v>
      </c>
      <c r="B7" s="10" t="s">
        <v>61</v>
      </c>
    </row>
    <row r="8" spans="1:3" s="1" customFormat="1" ht="18" customHeight="1" x14ac:dyDescent="0.2">
      <c r="A8" s="9"/>
      <c r="B8" s="9"/>
      <c r="C8" s="9"/>
    </row>
    <row r="9" spans="1:3" s="1" customFormat="1" ht="18" customHeight="1" x14ac:dyDescent="0.2">
      <c r="A9" s="9" t="s">
        <v>2</v>
      </c>
      <c r="B9" s="9"/>
      <c r="C9" s="9"/>
    </row>
    <row r="10" spans="1:3" s="12" customFormat="1" ht="18" x14ac:dyDescent="0.25">
      <c r="A10" s="16">
        <v>1</v>
      </c>
      <c r="B10" s="5" t="s">
        <v>30</v>
      </c>
      <c r="C10" s="13">
        <f>Rozpočet!F34</f>
        <v>0</v>
      </c>
    </row>
    <row r="11" spans="1:3" s="12" customFormat="1" ht="18" x14ac:dyDescent="0.25">
      <c r="A11" s="16">
        <v>2</v>
      </c>
      <c r="B11" s="5" t="s">
        <v>6</v>
      </c>
      <c r="C11" s="13">
        <f>Rozpočet!F40</f>
        <v>0</v>
      </c>
    </row>
    <row r="12" spans="1:3" s="12" customFormat="1" ht="18" x14ac:dyDescent="0.25">
      <c r="A12" s="16">
        <v>3</v>
      </c>
      <c r="B12" s="5" t="s">
        <v>31</v>
      </c>
      <c r="C12" s="13">
        <f>Rozpočet!F51</f>
        <v>0</v>
      </c>
    </row>
    <row r="13" spans="1:3" s="12" customFormat="1" ht="18" x14ac:dyDescent="0.25">
      <c r="A13" s="16">
        <v>6</v>
      </c>
      <c r="B13" s="5" t="s">
        <v>7</v>
      </c>
      <c r="C13" s="13">
        <f>Rozpočet!F61</f>
        <v>0</v>
      </c>
    </row>
    <row r="14" spans="1:3" s="12" customFormat="1" ht="18" x14ac:dyDescent="0.25">
      <c r="A14" s="16">
        <v>7</v>
      </c>
      <c r="B14" s="5" t="s">
        <v>8</v>
      </c>
      <c r="C14" s="13">
        <f>Rozpočet!F64</f>
        <v>0</v>
      </c>
    </row>
    <row r="15" spans="1:3" s="11" customFormat="1" ht="18" x14ac:dyDescent="0.25">
      <c r="A15" s="16">
        <v>8</v>
      </c>
      <c r="B15" s="14" t="s">
        <v>9</v>
      </c>
      <c r="C15" s="46">
        <f>SUM(C10:C14)</f>
        <v>0</v>
      </c>
    </row>
    <row r="16" spans="1:3" s="1" customFormat="1" ht="18" customHeight="1" x14ac:dyDescent="0.2">
      <c r="A16" s="9" t="s">
        <v>2</v>
      </c>
      <c r="B16" s="9"/>
      <c r="C16" s="9"/>
    </row>
    <row r="17" spans="1:3" s="1" customFormat="1" ht="18" customHeight="1" x14ac:dyDescent="0.2">
      <c r="A17" s="9" t="s">
        <v>2</v>
      </c>
      <c r="B17" s="9"/>
      <c r="C17" s="9"/>
    </row>
    <row r="18" spans="1:3" s="1" customFormat="1" ht="18" customHeight="1" x14ac:dyDescent="0.2">
      <c r="A18" s="9" t="s">
        <v>2</v>
      </c>
      <c r="B18" s="9"/>
      <c r="C18" s="9"/>
    </row>
    <row r="19" spans="1:3" s="1" customFormat="1" ht="18" customHeight="1" x14ac:dyDescent="0.2">
      <c r="A19" s="9" t="s">
        <v>2</v>
      </c>
      <c r="B19" s="9"/>
      <c r="C19" s="9"/>
    </row>
    <row r="20" spans="1:3" s="4" customFormat="1" ht="18" customHeight="1" x14ac:dyDescent="0.25">
      <c r="A20" s="4" t="s">
        <v>2</v>
      </c>
      <c r="B20" s="4" t="s">
        <v>10</v>
      </c>
    </row>
    <row r="21" spans="1:3" s="1" customFormat="1" ht="18" customHeight="1" x14ac:dyDescent="0.2">
      <c r="A21" s="9" t="s">
        <v>2</v>
      </c>
      <c r="B21" s="9"/>
      <c r="C21" s="9"/>
    </row>
    <row r="22" spans="1:3" s="1" customFormat="1" ht="18" customHeight="1" x14ac:dyDescent="0.2">
      <c r="A22" s="9" t="s">
        <v>2</v>
      </c>
      <c r="B22" s="9"/>
      <c r="C22" s="9"/>
    </row>
    <row r="23" spans="1:3" s="1" customFormat="1" ht="18" customHeight="1" x14ac:dyDescent="0.2">
      <c r="A23" s="9" t="s">
        <v>2</v>
      </c>
      <c r="B23" s="9"/>
      <c r="C23" s="9"/>
    </row>
    <row r="24" spans="1:3" s="1" customFormat="1" ht="18" customHeight="1" x14ac:dyDescent="0.2">
      <c r="A24" s="9" t="s">
        <v>2</v>
      </c>
      <c r="B24" s="9"/>
      <c r="C24" s="9"/>
    </row>
    <row r="25" spans="1:3" s="1" customFormat="1" ht="18" customHeight="1" x14ac:dyDescent="0.2">
      <c r="A25" s="9" t="s">
        <v>2</v>
      </c>
      <c r="B25" s="9"/>
      <c r="C25" s="9"/>
    </row>
    <row r="26" spans="1:3" s="1" customFormat="1" ht="18" customHeight="1" x14ac:dyDescent="0.2">
      <c r="A26" s="9" t="s">
        <v>2</v>
      </c>
      <c r="B26" s="9"/>
      <c r="C26" s="9"/>
    </row>
    <row r="27" spans="1:3" s="1" customFormat="1" ht="18" customHeight="1" x14ac:dyDescent="0.2">
      <c r="A27" s="9" t="s">
        <v>2</v>
      </c>
      <c r="B27" s="9"/>
      <c r="C27" s="9"/>
    </row>
    <row r="28" spans="1:3" s="1" customFormat="1" ht="18" customHeight="1" x14ac:dyDescent="0.2">
      <c r="A28" s="9" t="s">
        <v>2</v>
      </c>
      <c r="B28" s="9"/>
      <c r="C28" s="9"/>
    </row>
    <row r="29" spans="1:3" s="1" customFormat="1" ht="18" customHeight="1" x14ac:dyDescent="0.2">
      <c r="A29" s="9" t="s">
        <v>2</v>
      </c>
      <c r="B29" s="9"/>
      <c r="C29" s="9"/>
    </row>
    <row r="30" spans="1:3" s="1" customFormat="1" ht="18" customHeight="1" x14ac:dyDescent="0.2">
      <c r="A30" s="9" t="s">
        <v>2</v>
      </c>
      <c r="B30" s="9"/>
      <c r="C30" s="9"/>
    </row>
    <row r="31" spans="1:3" s="1" customFormat="1" ht="18" customHeight="1" x14ac:dyDescent="0.2">
      <c r="A31" s="9" t="s">
        <v>2</v>
      </c>
      <c r="B31" s="9"/>
      <c r="C31" s="9"/>
    </row>
    <row r="32" spans="1:3" s="3" customFormat="1" ht="18" customHeight="1" x14ac:dyDescent="0.2">
      <c r="A32" s="3" t="s">
        <v>2</v>
      </c>
      <c r="B32" s="3" t="s">
        <v>62</v>
      </c>
    </row>
    <row r="33" spans="1:2" s="11" customFormat="1" ht="18" x14ac:dyDescent="0.25">
      <c r="A33" s="11" t="s">
        <v>2</v>
      </c>
      <c r="B33" s="15" t="s">
        <v>11</v>
      </c>
    </row>
  </sheetData>
  <pageMargins left="0.39300000000000002" right="0.39300000000000002" top="0.39300000000000002" bottom="0.78700000000000003" header="0.51200000000000001" footer="0.51200000000000001"/>
  <pageSetup paperSize="9" orientation="portrait" r:id="rId1"/>
  <headerFooter>
    <oddFooter>&amp;C&amp;C&amp;P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tabSelected="1" topLeftCell="A34" zoomScaleNormal="100" workbookViewId="0">
      <selection activeCell="B64" sqref="B64"/>
    </sheetView>
  </sheetViews>
  <sheetFormatPr defaultColWidth="8.85546875" defaultRowHeight="12.75" x14ac:dyDescent="0.2"/>
  <cols>
    <col min="1" max="1" width="4.5703125" style="18" customWidth="1"/>
    <col min="2" max="2" width="52.42578125" style="18" customWidth="1"/>
    <col min="3" max="3" width="4.140625" style="18" customWidth="1"/>
    <col min="4" max="4" width="6.5703125" style="18" customWidth="1"/>
    <col min="5" max="5" width="13.42578125" style="18" customWidth="1"/>
    <col min="6" max="6" width="14.42578125" style="18" customWidth="1"/>
    <col min="7" max="16384" width="8.85546875" style="18"/>
  </cols>
  <sheetData>
    <row r="1" spans="1:6" x14ac:dyDescent="0.2">
      <c r="A1" s="17" t="s">
        <v>0</v>
      </c>
      <c r="B1" s="17" t="s">
        <v>47</v>
      </c>
    </row>
    <row r="2" spans="1:6" s="1" customFormat="1" x14ac:dyDescent="0.2">
      <c r="A2" s="17" t="s">
        <v>1</v>
      </c>
      <c r="B2" s="23" t="s">
        <v>63</v>
      </c>
      <c r="C2" s="23"/>
    </row>
    <row r="3" spans="1:6" s="6" customFormat="1" ht="14.25" customHeight="1" x14ac:dyDescent="0.25">
      <c r="A3" s="19" t="s">
        <v>3</v>
      </c>
      <c r="B3" s="19" t="s">
        <v>4</v>
      </c>
      <c r="C3" s="19" t="s">
        <v>12</v>
      </c>
      <c r="D3" s="19" t="s">
        <v>13</v>
      </c>
      <c r="E3" s="20" t="s">
        <v>14</v>
      </c>
      <c r="F3" s="21" t="s">
        <v>5</v>
      </c>
    </row>
    <row r="4" spans="1:6" s="6" customFormat="1" ht="14.25" customHeight="1" x14ac:dyDescent="0.25">
      <c r="E4" s="35"/>
      <c r="F4" s="36"/>
    </row>
    <row r="5" spans="1:6" s="6" customFormat="1" ht="14.25" customHeight="1" x14ac:dyDescent="0.25">
      <c r="E5" s="35"/>
      <c r="F5" s="36"/>
    </row>
    <row r="6" spans="1:6" s="17" customFormat="1" x14ac:dyDescent="0.25">
      <c r="A6" s="17" t="s">
        <v>2</v>
      </c>
      <c r="B6" s="32" t="s">
        <v>57</v>
      </c>
    </row>
    <row r="7" spans="1:6" s="17" customFormat="1" x14ac:dyDescent="0.25">
      <c r="B7" s="32" t="s">
        <v>64</v>
      </c>
    </row>
    <row r="8" spans="1:6" s="17" customFormat="1" x14ac:dyDescent="0.25">
      <c r="B8" s="32"/>
    </row>
    <row r="9" spans="1:6" s="17" customFormat="1" x14ac:dyDescent="0.25">
      <c r="A9" s="22">
        <v>1</v>
      </c>
      <c r="B9" s="23" t="s">
        <v>45</v>
      </c>
      <c r="C9" s="17" t="s">
        <v>15</v>
      </c>
      <c r="D9" s="17">
        <v>45</v>
      </c>
      <c r="E9" s="24">
        <v>0</v>
      </c>
      <c r="F9" s="24">
        <f>D9*E9</f>
        <v>0</v>
      </c>
    </row>
    <row r="10" spans="1:6" s="17" customFormat="1" x14ac:dyDescent="0.25">
      <c r="A10" s="22">
        <v>2</v>
      </c>
      <c r="B10" s="23" t="s">
        <v>46</v>
      </c>
      <c r="C10" s="17" t="s">
        <v>15</v>
      </c>
      <c r="D10" s="17">
        <v>20</v>
      </c>
      <c r="E10" s="24">
        <v>0</v>
      </c>
      <c r="F10" s="24">
        <f t="shared" ref="F10:F33" si="0">D10*E10</f>
        <v>0</v>
      </c>
    </row>
    <row r="11" spans="1:6" s="17" customFormat="1" x14ac:dyDescent="0.25">
      <c r="A11" s="22">
        <v>3</v>
      </c>
      <c r="B11" s="23" t="s">
        <v>17</v>
      </c>
      <c r="C11" s="17" t="s">
        <v>16</v>
      </c>
      <c r="D11" s="17">
        <v>40</v>
      </c>
      <c r="E11" s="24">
        <v>0</v>
      </c>
      <c r="F11" s="24">
        <f t="shared" si="0"/>
        <v>0</v>
      </c>
    </row>
    <row r="12" spans="1:6" s="17" customFormat="1" x14ac:dyDescent="0.25">
      <c r="A12" s="22">
        <v>4</v>
      </c>
      <c r="B12" s="23" t="s">
        <v>40</v>
      </c>
      <c r="C12" s="17" t="s">
        <v>16</v>
      </c>
      <c r="D12" s="17">
        <v>32</v>
      </c>
      <c r="E12" s="24">
        <v>0</v>
      </c>
      <c r="F12" s="24">
        <f t="shared" si="0"/>
        <v>0</v>
      </c>
    </row>
    <row r="13" spans="1:6" s="17" customFormat="1" x14ac:dyDescent="0.25">
      <c r="A13" s="22">
        <v>5</v>
      </c>
      <c r="B13" s="23" t="s">
        <v>41</v>
      </c>
      <c r="C13" s="17" t="s">
        <v>16</v>
      </c>
      <c r="D13" s="17">
        <v>18</v>
      </c>
      <c r="E13" s="24">
        <v>0</v>
      </c>
      <c r="F13" s="24">
        <f t="shared" si="0"/>
        <v>0</v>
      </c>
    </row>
    <row r="14" spans="1:6" s="17" customFormat="1" x14ac:dyDescent="0.25">
      <c r="A14" s="22">
        <v>6</v>
      </c>
      <c r="B14" s="23" t="s">
        <v>33</v>
      </c>
      <c r="C14" s="17" t="s">
        <v>16</v>
      </c>
      <c r="D14" s="17">
        <v>1</v>
      </c>
      <c r="E14" s="24">
        <v>0</v>
      </c>
      <c r="F14" s="24">
        <f t="shared" si="0"/>
        <v>0</v>
      </c>
    </row>
    <row r="15" spans="1:6" s="17" customFormat="1" x14ac:dyDescent="0.25">
      <c r="A15" s="22">
        <v>7</v>
      </c>
      <c r="B15" s="23" t="s">
        <v>34</v>
      </c>
      <c r="C15" s="17" t="s">
        <v>16</v>
      </c>
      <c r="D15" s="17">
        <v>6</v>
      </c>
      <c r="E15" s="24">
        <v>0</v>
      </c>
      <c r="F15" s="24">
        <f t="shared" si="0"/>
        <v>0</v>
      </c>
    </row>
    <row r="16" spans="1:6" s="17" customFormat="1" x14ac:dyDescent="0.25">
      <c r="A16" s="22">
        <v>8</v>
      </c>
      <c r="B16" s="23" t="s">
        <v>44</v>
      </c>
      <c r="C16" s="17" t="s">
        <v>15</v>
      </c>
      <c r="D16" s="17">
        <v>30</v>
      </c>
      <c r="E16" s="24">
        <v>0</v>
      </c>
      <c r="F16" s="24">
        <f t="shared" si="0"/>
        <v>0</v>
      </c>
    </row>
    <row r="17" spans="1:6" s="17" customFormat="1" x14ac:dyDescent="0.25">
      <c r="A17" s="22">
        <v>9</v>
      </c>
      <c r="B17" s="23" t="s">
        <v>35</v>
      </c>
      <c r="C17" s="17" t="s">
        <v>15</v>
      </c>
      <c r="D17" s="17">
        <v>180</v>
      </c>
      <c r="E17" s="24">
        <v>0</v>
      </c>
      <c r="F17" s="24">
        <f t="shared" si="0"/>
        <v>0</v>
      </c>
    </row>
    <row r="18" spans="1:6" s="17" customFormat="1" x14ac:dyDescent="0.25">
      <c r="A18" s="22">
        <v>10</v>
      </c>
      <c r="B18" s="23" t="s">
        <v>36</v>
      </c>
      <c r="C18" s="17" t="s">
        <v>15</v>
      </c>
      <c r="D18" s="17">
        <v>500</v>
      </c>
      <c r="E18" s="24">
        <v>0</v>
      </c>
      <c r="F18" s="24">
        <f t="shared" si="0"/>
        <v>0</v>
      </c>
    </row>
    <row r="19" spans="1:6" s="17" customFormat="1" x14ac:dyDescent="0.25">
      <c r="A19" s="22">
        <v>11</v>
      </c>
      <c r="B19" s="23" t="s">
        <v>37</v>
      </c>
      <c r="C19" s="17" t="s">
        <v>15</v>
      </c>
      <c r="D19" s="17">
        <v>50</v>
      </c>
      <c r="E19" s="24">
        <v>0</v>
      </c>
      <c r="F19" s="24">
        <f t="shared" si="0"/>
        <v>0</v>
      </c>
    </row>
    <row r="20" spans="1:6" s="17" customFormat="1" x14ac:dyDescent="0.25">
      <c r="A20" s="22">
        <v>12</v>
      </c>
      <c r="B20" s="23" t="s">
        <v>38</v>
      </c>
      <c r="C20" s="17" t="s">
        <v>15</v>
      </c>
      <c r="D20" s="17">
        <v>400</v>
      </c>
      <c r="E20" s="24">
        <v>0</v>
      </c>
      <c r="F20" s="24">
        <f t="shared" si="0"/>
        <v>0</v>
      </c>
    </row>
    <row r="21" spans="1:6" s="17" customFormat="1" x14ac:dyDescent="0.25">
      <c r="A21" s="22">
        <v>13</v>
      </c>
      <c r="B21" s="23" t="s">
        <v>18</v>
      </c>
      <c r="C21" s="17" t="s">
        <v>15</v>
      </c>
      <c r="D21" s="17">
        <v>10</v>
      </c>
      <c r="E21" s="24">
        <v>0</v>
      </c>
      <c r="F21" s="24">
        <f t="shared" si="0"/>
        <v>0</v>
      </c>
    </row>
    <row r="22" spans="1:6" s="17" customFormat="1" x14ac:dyDescent="0.25">
      <c r="A22" s="22">
        <v>14</v>
      </c>
      <c r="B22" s="23" t="s">
        <v>51</v>
      </c>
      <c r="C22" s="17" t="s">
        <v>16</v>
      </c>
      <c r="D22" s="17">
        <v>12</v>
      </c>
      <c r="E22" s="24">
        <v>0</v>
      </c>
      <c r="F22" s="24">
        <f t="shared" si="0"/>
        <v>0</v>
      </c>
    </row>
    <row r="23" spans="1:6" s="17" customFormat="1" x14ac:dyDescent="0.25">
      <c r="A23" s="22">
        <v>15</v>
      </c>
      <c r="B23" s="23" t="s">
        <v>52</v>
      </c>
      <c r="C23" s="17" t="s">
        <v>16</v>
      </c>
      <c r="D23" s="17">
        <v>2</v>
      </c>
      <c r="E23" s="24">
        <v>0</v>
      </c>
      <c r="F23" s="24">
        <f t="shared" si="0"/>
        <v>0</v>
      </c>
    </row>
    <row r="24" spans="1:6" s="41" customFormat="1" x14ac:dyDescent="0.2">
      <c r="A24" s="22">
        <v>16</v>
      </c>
      <c r="B24" s="41" t="s">
        <v>42</v>
      </c>
      <c r="C24" s="41" t="s">
        <v>16</v>
      </c>
      <c r="D24" s="41">
        <v>38</v>
      </c>
      <c r="E24" s="24">
        <v>0</v>
      </c>
      <c r="F24" s="24">
        <f t="shared" si="0"/>
        <v>0</v>
      </c>
    </row>
    <row r="25" spans="1:6" s="41" customFormat="1" x14ac:dyDescent="0.2">
      <c r="A25" s="22">
        <v>17</v>
      </c>
      <c r="B25" s="41" t="s">
        <v>43</v>
      </c>
      <c r="C25" s="41" t="s">
        <v>16</v>
      </c>
      <c r="D25" s="41">
        <v>10</v>
      </c>
      <c r="E25" s="24">
        <v>0</v>
      </c>
      <c r="F25" s="24">
        <f t="shared" si="0"/>
        <v>0</v>
      </c>
    </row>
    <row r="26" spans="1:6" s="41" customFormat="1" ht="12.6" customHeight="1" x14ac:dyDescent="0.2">
      <c r="A26" s="22">
        <v>18</v>
      </c>
      <c r="B26" s="41" t="s">
        <v>49</v>
      </c>
      <c r="C26" s="41" t="s">
        <v>16</v>
      </c>
      <c r="D26" s="41">
        <v>1</v>
      </c>
      <c r="E26" s="24">
        <v>0</v>
      </c>
      <c r="F26" s="24">
        <f t="shared" si="0"/>
        <v>0</v>
      </c>
    </row>
    <row r="27" spans="1:6" s="17" customFormat="1" x14ac:dyDescent="0.25">
      <c r="A27" s="22">
        <v>19</v>
      </c>
      <c r="B27" s="23" t="s">
        <v>19</v>
      </c>
      <c r="C27" s="17" t="s">
        <v>16</v>
      </c>
      <c r="D27" s="17">
        <v>15</v>
      </c>
      <c r="E27" s="24">
        <v>0</v>
      </c>
      <c r="F27" s="24">
        <f t="shared" si="0"/>
        <v>0</v>
      </c>
    </row>
    <row r="28" spans="1:6" s="17" customFormat="1" ht="38.25" x14ac:dyDescent="0.25">
      <c r="A28" s="22">
        <v>20</v>
      </c>
      <c r="B28" s="23" t="s">
        <v>69</v>
      </c>
      <c r="C28" s="17" t="s">
        <v>16</v>
      </c>
      <c r="D28" s="17">
        <v>1</v>
      </c>
      <c r="E28" s="24">
        <v>0</v>
      </c>
      <c r="F28" s="24">
        <f t="shared" si="0"/>
        <v>0</v>
      </c>
    </row>
    <row r="29" spans="1:6" s="17" customFormat="1" ht="25.5" x14ac:dyDescent="0.25">
      <c r="A29" s="22">
        <v>21</v>
      </c>
      <c r="B29" s="23" t="s">
        <v>70</v>
      </c>
      <c r="C29" s="17" t="s">
        <v>16</v>
      </c>
      <c r="D29" s="17">
        <v>12</v>
      </c>
      <c r="E29" s="24">
        <v>0</v>
      </c>
      <c r="F29" s="24">
        <f t="shared" si="0"/>
        <v>0</v>
      </c>
    </row>
    <row r="30" spans="1:6" s="17" customFormat="1" ht="38.25" x14ac:dyDescent="0.25">
      <c r="A30" s="22">
        <v>22</v>
      </c>
      <c r="B30" s="23" t="s">
        <v>71</v>
      </c>
      <c r="C30" s="17" t="s">
        <v>16</v>
      </c>
      <c r="D30" s="17">
        <v>2</v>
      </c>
      <c r="E30" s="24">
        <v>0</v>
      </c>
      <c r="F30" s="24">
        <f t="shared" si="0"/>
        <v>0</v>
      </c>
    </row>
    <row r="31" spans="1:6" s="17" customFormat="1" x14ac:dyDescent="0.25">
      <c r="A31" s="22">
        <v>23</v>
      </c>
      <c r="B31" s="23" t="s">
        <v>72</v>
      </c>
      <c r="C31" s="17" t="s">
        <v>16</v>
      </c>
      <c r="D31" s="17">
        <v>20</v>
      </c>
      <c r="E31" s="24">
        <v>0</v>
      </c>
      <c r="F31" s="24">
        <f t="shared" si="0"/>
        <v>0</v>
      </c>
    </row>
    <row r="32" spans="1:6" s="41" customFormat="1" x14ac:dyDescent="0.2">
      <c r="A32" s="22">
        <v>24</v>
      </c>
      <c r="B32" s="41" t="s">
        <v>50</v>
      </c>
      <c r="C32" s="41" t="s">
        <v>16</v>
      </c>
      <c r="D32" s="41">
        <v>5</v>
      </c>
      <c r="E32" s="24">
        <v>0</v>
      </c>
      <c r="F32" s="24">
        <f t="shared" si="0"/>
        <v>0</v>
      </c>
    </row>
    <row r="33" spans="1:6" s="1" customFormat="1" x14ac:dyDescent="0.2">
      <c r="A33" s="22">
        <v>25</v>
      </c>
      <c r="B33" s="25" t="s">
        <v>20</v>
      </c>
      <c r="C33" s="26" t="s">
        <v>21</v>
      </c>
      <c r="D33" s="26">
        <v>1</v>
      </c>
      <c r="E33" s="24">
        <v>0</v>
      </c>
      <c r="F33" s="24">
        <f t="shared" si="0"/>
        <v>0</v>
      </c>
    </row>
    <row r="34" spans="1:6" s="17" customFormat="1" x14ac:dyDescent="0.25">
      <c r="A34" s="22"/>
      <c r="B34" s="23" t="s">
        <v>22</v>
      </c>
      <c r="E34" s="47"/>
      <c r="F34" s="44">
        <f>SUM(F9:F33)</f>
        <v>0</v>
      </c>
    </row>
    <row r="35" spans="1:6" s="17" customFormat="1" x14ac:dyDescent="0.25">
      <c r="B35" s="23"/>
      <c r="C35" s="33"/>
      <c r="D35" s="33"/>
      <c r="E35" s="34"/>
      <c r="F35" s="24"/>
    </row>
    <row r="36" spans="1:6" s="17" customFormat="1" x14ac:dyDescent="0.2">
      <c r="B36" s="31" t="s">
        <v>6</v>
      </c>
      <c r="C36" s="33"/>
      <c r="D36" s="33"/>
      <c r="E36" s="34"/>
      <c r="F36" s="24"/>
    </row>
    <row r="37" spans="1:6" s="1" customFormat="1" x14ac:dyDescent="0.2">
      <c r="A37" s="1" t="s">
        <v>53</v>
      </c>
      <c r="B37" s="43" t="s">
        <v>66</v>
      </c>
      <c r="C37" s="1" t="s">
        <v>16</v>
      </c>
      <c r="D37" s="1">
        <v>6</v>
      </c>
      <c r="E37" s="27">
        <v>0</v>
      </c>
      <c r="F37" s="24">
        <f t="shared" ref="F37:F39" si="1">D37*E37</f>
        <v>0</v>
      </c>
    </row>
    <row r="38" spans="1:6" s="1" customFormat="1" x14ac:dyDescent="0.2">
      <c r="A38" s="1" t="s">
        <v>54</v>
      </c>
      <c r="B38" s="43" t="s">
        <v>67</v>
      </c>
      <c r="C38" s="1" t="s">
        <v>16</v>
      </c>
      <c r="D38" s="1">
        <v>8</v>
      </c>
      <c r="E38" s="27">
        <v>0</v>
      </c>
      <c r="F38" s="24">
        <f t="shared" si="1"/>
        <v>0</v>
      </c>
    </row>
    <row r="39" spans="1:6" s="1" customFormat="1" x14ac:dyDescent="0.2">
      <c r="A39" s="1" t="s">
        <v>55</v>
      </c>
      <c r="B39" s="43" t="s">
        <v>68</v>
      </c>
      <c r="C39" s="1" t="s">
        <v>16</v>
      </c>
      <c r="D39" s="1">
        <v>2</v>
      </c>
      <c r="E39" s="27">
        <v>0</v>
      </c>
      <c r="F39" s="24">
        <f t="shared" si="1"/>
        <v>0</v>
      </c>
    </row>
    <row r="40" spans="1:6" s="1" customFormat="1" x14ac:dyDescent="0.2">
      <c r="B40" s="40" t="s">
        <v>22</v>
      </c>
      <c r="C40" s="38"/>
      <c r="D40" s="38"/>
      <c r="E40" s="39"/>
      <c r="F40" s="44">
        <f>SUM(F37:F39)</f>
        <v>0</v>
      </c>
    </row>
    <row r="41" spans="1:6" s="1" customFormat="1" x14ac:dyDescent="0.2">
      <c r="B41" s="43"/>
      <c r="E41" s="27"/>
      <c r="F41" s="24"/>
    </row>
    <row r="42" spans="1:6" s="1" customFormat="1" x14ac:dyDescent="0.2">
      <c r="B42" s="45" t="s">
        <v>56</v>
      </c>
      <c r="E42" s="27"/>
      <c r="F42" s="24"/>
    </row>
    <row r="43" spans="1:6" s="1" customFormat="1" x14ac:dyDescent="0.2">
      <c r="B43" s="43" t="s">
        <v>65</v>
      </c>
      <c r="E43" s="27"/>
      <c r="F43" s="24"/>
    </row>
    <row r="44" spans="1:6" s="1" customFormat="1" x14ac:dyDescent="0.2">
      <c r="B44" s="43"/>
      <c r="E44" s="27"/>
      <c r="F44" s="24"/>
    </row>
    <row r="45" spans="1:6" s="1" customFormat="1" x14ac:dyDescent="0.2">
      <c r="B45" s="31"/>
      <c r="E45" s="27"/>
      <c r="F45" s="27"/>
    </row>
    <row r="46" spans="1:6" s="1" customFormat="1" x14ac:dyDescent="0.2">
      <c r="A46" s="1" t="s">
        <v>2</v>
      </c>
      <c r="B46" s="31" t="s">
        <v>39</v>
      </c>
    </row>
    <row r="47" spans="1:6" s="1" customFormat="1" x14ac:dyDescent="0.2">
      <c r="A47" s="22">
        <v>1</v>
      </c>
      <c r="B47" s="23" t="s">
        <v>23</v>
      </c>
      <c r="C47" s="17" t="s">
        <v>21</v>
      </c>
      <c r="D47" s="17">
        <v>1</v>
      </c>
      <c r="E47" s="37">
        <v>0</v>
      </c>
      <c r="F47" s="37">
        <f>D47*E47</f>
        <v>0</v>
      </c>
    </row>
    <row r="48" spans="1:6" s="1" customFormat="1" x14ac:dyDescent="0.2">
      <c r="A48" s="22">
        <v>2</v>
      </c>
      <c r="B48" s="23" t="s">
        <v>24</v>
      </c>
      <c r="C48" s="17" t="s">
        <v>16</v>
      </c>
      <c r="D48" s="17">
        <v>16</v>
      </c>
      <c r="E48" s="37">
        <v>0</v>
      </c>
      <c r="F48" s="37">
        <f>D48*E48</f>
        <v>0</v>
      </c>
    </row>
    <row r="49" spans="1:6" s="1" customFormat="1" x14ac:dyDescent="0.2">
      <c r="A49" s="22">
        <v>3</v>
      </c>
      <c r="B49" s="23" t="s">
        <v>25</v>
      </c>
      <c r="C49" s="17" t="s">
        <v>21</v>
      </c>
      <c r="D49" s="17">
        <v>1</v>
      </c>
      <c r="E49" s="37">
        <v>0</v>
      </c>
      <c r="F49" s="37">
        <f>D49*E49</f>
        <v>0</v>
      </c>
    </row>
    <row r="50" spans="1:6" s="1" customFormat="1" ht="25.5" x14ac:dyDescent="0.2">
      <c r="A50" s="22">
        <v>4</v>
      </c>
      <c r="B50" s="23" t="s">
        <v>26</v>
      </c>
      <c r="C50" s="17" t="s">
        <v>21</v>
      </c>
      <c r="D50" s="17">
        <v>1</v>
      </c>
      <c r="E50" s="37">
        <v>0</v>
      </c>
      <c r="F50" s="37">
        <f>D50*E50</f>
        <v>0</v>
      </c>
    </row>
    <row r="51" spans="1:6" s="1" customFormat="1" x14ac:dyDescent="0.2">
      <c r="A51" s="1" t="s">
        <v>2</v>
      </c>
      <c r="B51" s="29" t="s">
        <v>22</v>
      </c>
      <c r="C51" s="42"/>
      <c r="D51" s="42"/>
      <c r="E51" s="42"/>
      <c r="F51" s="30">
        <f>SUM(F47:F50)</f>
        <v>0</v>
      </c>
    </row>
    <row r="53" spans="1:6" s="1" customFormat="1" ht="14.25" customHeight="1" x14ac:dyDescent="0.2">
      <c r="A53" s="1" t="s">
        <v>2</v>
      </c>
    </row>
    <row r="54" spans="1:6" s="1" customFormat="1" x14ac:dyDescent="0.2">
      <c r="A54" s="1" t="s">
        <v>2</v>
      </c>
      <c r="B54" s="31" t="s">
        <v>7</v>
      </c>
    </row>
    <row r="55" spans="1:6" s="1" customFormat="1" x14ac:dyDescent="0.2">
      <c r="A55" s="28">
        <v>1</v>
      </c>
      <c r="B55" s="43" t="s">
        <v>58</v>
      </c>
      <c r="C55" s="1" t="s">
        <v>21</v>
      </c>
      <c r="D55" s="1">
        <v>1</v>
      </c>
      <c r="E55" s="24">
        <v>0</v>
      </c>
      <c r="F55" s="24">
        <f t="shared" ref="F55:F59" si="2">D55*E55</f>
        <v>0</v>
      </c>
    </row>
    <row r="56" spans="1:6" s="1" customFormat="1" x14ac:dyDescent="0.2">
      <c r="A56" s="28">
        <v>2</v>
      </c>
      <c r="B56" s="43" t="s">
        <v>59</v>
      </c>
      <c r="C56" s="1" t="s">
        <v>21</v>
      </c>
      <c r="D56" s="1">
        <v>1</v>
      </c>
      <c r="E56" s="24">
        <v>0</v>
      </c>
      <c r="F56" s="24">
        <f t="shared" si="2"/>
        <v>0</v>
      </c>
    </row>
    <row r="57" spans="1:6" s="1" customFormat="1" ht="25.5" x14ac:dyDescent="0.2">
      <c r="A57" s="28">
        <v>3</v>
      </c>
      <c r="B57" s="23" t="s">
        <v>27</v>
      </c>
      <c r="C57" s="1" t="s">
        <v>21</v>
      </c>
      <c r="D57" s="1">
        <v>1</v>
      </c>
      <c r="E57" s="24">
        <v>0</v>
      </c>
      <c r="F57" s="24">
        <f t="shared" si="2"/>
        <v>0</v>
      </c>
    </row>
    <row r="58" spans="1:6" s="1" customFormat="1" ht="25.5" x14ac:dyDescent="0.2">
      <c r="A58" s="28">
        <v>4</v>
      </c>
      <c r="B58" s="23" t="s">
        <v>32</v>
      </c>
      <c r="C58" s="1" t="s">
        <v>21</v>
      </c>
      <c r="D58" s="1">
        <v>1</v>
      </c>
      <c r="E58" s="24">
        <v>0</v>
      </c>
      <c r="F58" s="24">
        <f t="shared" si="2"/>
        <v>0</v>
      </c>
    </row>
    <row r="59" spans="1:6" s="1" customFormat="1" x14ac:dyDescent="0.2">
      <c r="A59" s="28">
        <v>5</v>
      </c>
      <c r="B59" s="23" t="s">
        <v>48</v>
      </c>
      <c r="C59" s="1" t="s">
        <v>21</v>
      </c>
      <c r="D59" s="1">
        <v>1</v>
      </c>
      <c r="E59" s="24">
        <v>0</v>
      </c>
      <c r="F59" s="24">
        <f t="shared" si="2"/>
        <v>0</v>
      </c>
    </row>
    <row r="60" spans="1:6" s="1" customFormat="1" x14ac:dyDescent="0.2">
      <c r="A60" s="28">
        <v>6</v>
      </c>
      <c r="B60" s="23" t="s">
        <v>28</v>
      </c>
      <c r="C60" s="1" t="s">
        <v>21</v>
      </c>
      <c r="D60" s="1">
        <v>1</v>
      </c>
      <c r="E60" s="24">
        <v>0</v>
      </c>
      <c r="F60" s="24">
        <f>D60*E60</f>
        <v>0</v>
      </c>
    </row>
    <row r="61" spans="1:6" s="1" customFormat="1" x14ac:dyDescent="0.2">
      <c r="A61" s="1" t="s">
        <v>2</v>
      </c>
      <c r="B61" s="29" t="s">
        <v>22</v>
      </c>
      <c r="C61" s="42"/>
      <c r="D61" s="42"/>
      <c r="E61" s="42"/>
      <c r="F61" s="30">
        <f>SUM(F55:F60)</f>
        <v>0</v>
      </c>
    </row>
    <row r="62" spans="1:6" s="1" customFormat="1" ht="14.25" customHeight="1" x14ac:dyDescent="0.2">
      <c r="A62" s="1" t="s">
        <v>2</v>
      </c>
    </row>
    <row r="63" spans="1:6" s="1" customFormat="1" x14ac:dyDescent="0.2">
      <c r="A63" s="1" t="s">
        <v>2</v>
      </c>
      <c r="B63" s="31" t="s">
        <v>8</v>
      </c>
    </row>
    <row r="64" spans="1:6" s="1" customFormat="1" ht="25.5" x14ac:dyDescent="0.2">
      <c r="A64" s="22">
        <v>1</v>
      </c>
      <c r="B64" s="23" t="s">
        <v>29</v>
      </c>
      <c r="C64" s="1" t="s">
        <v>21</v>
      </c>
      <c r="D64" s="1">
        <v>1</v>
      </c>
      <c r="E64" s="27">
        <v>0</v>
      </c>
      <c r="F64" s="27">
        <f>D64*E64</f>
        <v>0</v>
      </c>
    </row>
  </sheetData>
  <pageMargins left="0.39370078740157483" right="0.39370078740157483" top="0.39370078740157483" bottom="0.39370078740157483" header="0.51181102362204722" footer="0.19685039370078741"/>
  <pageSetup paperSize="9" orientation="portrait" r:id="rId1"/>
  <headerFooter>
    <oddFooter>&amp;C&amp;C&amp;P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Rozpočet</vt:lpstr>
      <vt:lpstr>List1</vt:lpstr>
      <vt:lpstr>Rekapitulace!Názvy_tisku</vt:lpstr>
      <vt:lpstr>Rozpočet!Názvy_tisku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Zelinger</cp:lastModifiedBy>
  <cp:lastPrinted>2020-02-09T13:55:25Z</cp:lastPrinted>
  <dcterms:modified xsi:type="dcterms:W3CDTF">2024-07-09T06:34:41Z</dcterms:modified>
</cp:coreProperties>
</file>