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dim.herudek\Documents\VEREJNE-ZAKAZKY\2024\Dveře DSS\"/>
    </mc:Choice>
  </mc:AlternateContent>
  <xr:revisionPtr revIDLastSave="0" documentId="13_ncr:1_{4A49D682-72FF-44C0-A28C-37DD4253F4A4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SUMARIZACE" sheetId="5" r:id="rId1"/>
    <sheet name="elektropohony" sheetId="9" r:id="rId2"/>
    <sheet name="napájení" sheetId="7" r:id="rId3"/>
    <sheet name="sadrokartony" sheetId="8" r:id="rId4"/>
  </sheets>
  <externalReferences>
    <externalReference r:id="rId5"/>
  </externalReferences>
  <definedNames>
    <definedName name="__BPK1" localSheetId="2">napájení!#REF!</definedName>
    <definedName name="__BPK1" localSheetId="3">sadrokartony!#REF!</definedName>
    <definedName name="__BPK1">#REF!</definedName>
    <definedName name="__BPK2" localSheetId="2">napájení!#REF!</definedName>
    <definedName name="__BPK2" localSheetId="3">sadrokartony!#REF!</definedName>
    <definedName name="__BPK2">#REF!</definedName>
    <definedName name="__BPK3" localSheetId="2">napájení!#REF!</definedName>
    <definedName name="__BPK3" localSheetId="3">sadrokartony!#REF!</definedName>
    <definedName name="__BPK3">#REF!</definedName>
    <definedName name="_BPK1" localSheetId="2">'[1]01-Horní-Stromy'!#REF!</definedName>
    <definedName name="_BPK1" localSheetId="3">'[1]01-Horní-Stromy'!#REF!</definedName>
    <definedName name="_BPK1">'[1]01-Horní-Stromy'!#REF!</definedName>
    <definedName name="_BPK2" localSheetId="2">'[1]01-Horní-Stromy'!#REF!</definedName>
    <definedName name="_BPK2" localSheetId="3">'[1]01-Horní-Stromy'!#REF!</definedName>
    <definedName name="_BPK2">'[1]01-Horní-Stromy'!#REF!</definedName>
    <definedName name="_BPK3" localSheetId="2">'[1]01-Horní-Stromy'!#REF!</definedName>
    <definedName name="_BPK3" localSheetId="3">'[1]01-Horní-Stromy'!#REF!</definedName>
    <definedName name="_BPK3">'[1]01-Horní-Stromy'!#REF!</definedName>
    <definedName name="Dodavka">'[1]01-Horní-Rekapitulace'!$G$10</definedName>
    <definedName name="Dodavka0" localSheetId="2">napájení!#REF!</definedName>
    <definedName name="Dodavka0" localSheetId="3">sadrokartony!#REF!</definedName>
    <definedName name="Dodavka0">#REF!</definedName>
    <definedName name="HSV">'[1]01-Horní-Rekapitulace'!$E$10</definedName>
    <definedName name="HSV0" localSheetId="2">napájení!#REF!</definedName>
    <definedName name="HSV0" localSheetId="3">sadrokartony!#REF!</definedName>
    <definedName name="HSV0">#REF!</definedName>
    <definedName name="HZS">'[1]01-Horní-Rekapitulace'!$I$10</definedName>
    <definedName name="HZS0" localSheetId="2">napájení!#REF!</definedName>
    <definedName name="HZS0" localSheetId="3">sadrokartony!#REF!</definedName>
    <definedName name="HZS0">#REF!</definedName>
    <definedName name="Mont">'[1]01-Horní-Rekapitulace'!$H$10</definedName>
    <definedName name="Montaz0" localSheetId="2">napájení!#REF!</definedName>
    <definedName name="Montaz0" localSheetId="3">sadrokartony!#REF!</definedName>
    <definedName name="Montaz0">#REF!</definedName>
    <definedName name="nazevobjektu">'[1]01-Horní-Krycí list'!$C$5</definedName>
    <definedName name="nazevstavby">'[1]01-Horní-Krycí list'!$C$7</definedName>
    <definedName name="_xlnm.Print_Titles" localSheetId="2">napájení!$1:$7</definedName>
    <definedName name="_xlnm.Print_Titles" localSheetId="3">sadrokartony!$1:$7</definedName>
    <definedName name="_xlnm.Print_Area" localSheetId="2">napájení!$A$1:$G$37</definedName>
    <definedName name="_xlnm.Print_Area" localSheetId="3">sadrokartony!$A$1:$G$13</definedName>
    <definedName name="PocetMJ">'[1]01-Horní-Krycí list'!$G$8</definedName>
    <definedName name="PSV">'[1]01-Horní-Rekapitulace'!$F$10</definedName>
    <definedName name="PSV0" localSheetId="2">napájení!#REF!</definedName>
    <definedName name="PSV0" localSheetId="3">sadrokartony!#REF!</definedName>
    <definedName name="PSV0">#REF!</definedName>
    <definedName name="SazbaDPH1">'[1]01-Horní-Krycí list'!$C$30</definedName>
    <definedName name="SazbaDPH2">'[1]01-Horní-Krycí list'!$C$32</definedName>
    <definedName name="SloupecCC" localSheetId="2">napájení!$F$7</definedName>
    <definedName name="SloupecCC" localSheetId="3">sadrokartony!$F$7</definedName>
    <definedName name="SloupecCC">#REF!</definedName>
    <definedName name="SloupecCisloPol" localSheetId="2">napájení!$A$7</definedName>
    <definedName name="SloupecCisloPol" localSheetId="3">sadrokartony!$A$7</definedName>
    <definedName name="SloupecCisloPol">#REF!</definedName>
    <definedName name="SloupecJC" localSheetId="2">napájení!$E$7</definedName>
    <definedName name="SloupecJC" localSheetId="3">sadrokartony!$E$7</definedName>
    <definedName name="SloupecJC">#REF!</definedName>
    <definedName name="SloupecMJ" localSheetId="2">napájení!$C$7</definedName>
    <definedName name="SloupecMJ" localSheetId="3">sadrokartony!$C$7</definedName>
    <definedName name="SloupecMJ">#REF!</definedName>
    <definedName name="SloupecMnozstvi" localSheetId="2">napájení!$D$7</definedName>
    <definedName name="SloupecMnozstvi" localSheetId="3">sadrokartony!$D$7</definedName>
    <definedName name="SloupecMnozstvi">#REF!</definedName>
    <definedName name="SloupecNazPol" localSheetId="2">napájení!$B$7</definedName>
    <definedName name="SloupecNazPol" localSheetId="3">sadrokartony!$B$7</definedName>
    <definedName name="SloupecNazPol">#REF!</definedName>
    <definedName name="SloupecPC" localSheetId="2">napájení!#REF!</definedName>
    <definedName name="SloupecPC" localSheetId="3">sadrokartony!#REF!</definedName>
    <definedName name="SloupecPC">#REF!</definedName>
    <definedName name="solver_lin" localSheetId="2" hidden="1">0</definedName>
    <definedName name="solver_lin" localSheetId="3" hidden="1">0</definedName>
    <definedName name="solver_num" localSheetId="2" hidden="1">0</definedName>
    <definedName name="solver_num" localSheetId="3" hidden="1">0</definedName>
    <definedName name="solver_opt" localSheetId="2" hidden="1">napájení!#REF!</definedName>
    <definedName name="solver_opt" localSheetId="3" hidden="1">sadrokartony!#REF!</definedName>
    <definedName name="solver_typ" localSheetId="2" hidden="1">1</definedName>
    <definedName name="solver_typ" localSheetId="3" hidden="1">1</definedName>
    <definedName name="solver_val" localSheetId="2" hidden="1">0</definedName>
    <definedName name="solver_val" localSheetId="3" hidden="1">0</definedName>
    <definedName name="Typ" localSheetId="2">napájení!#REF!</definedName>
    <definedName name="Typ" localSheetId="3">sadrokartony!#REF!</definedName>
    <definedName name="Typ">#REF!</definedName>
    <definedName name="VRN">'[1]01-Horní-Rekapitulace'!$H$23</definedName>
    <definedName name="VRNKc" localSheetId="2">'[1]01-Horní-Rekapitulace'!#REF!</definedName>
    <definedName name="VRNKc" localSheetId="3">'[1]01-Horní-Rekapitulace'!#REF!</definedName>
    <definedName name="VRNKc">'[1]01-Horní-Rekapitulace'!#REF!</definedName>
    <definedName name="VRNnazev" localSheetId="2">'[1]01-Horní-Rekapitulace'!#REF!</definedName>
    <definedName name="VRNnazev" localSheetId="3">'[1]01-Horní-Rekapitulace'!#REF!</definedName>
    <definedName name="VRNnazev">'[1]01-Horní-Rekapitulace'!#REF!</definedName>
    <definedName name="VRNproc" localSheetId="2">'[1]01-Horní-Rekapitulace'!#REF!</definedName>
    <definedName name="VRNproc" localSheetId="3">'[1]01-Horní-Rekapitulace'!#REF!</definedName>
    <definedName name="VRNproc">'[1]01-Horní-Rekapitulace'!#REF!</definedName>
    <definedName name="VRNzakl" localSheetId="2">'[1]01-Horní-Rekapitulace'!#REF!</definedName>
    <definedName name="VRNzakl" localSheetId="3">'[1]01-Horní-Rekapitulace'!#REF!</definedName>
    <definedName name="VRNzakl">'[1]01-Horní-Rekapitulace'!#REF!</definedName>
    <definedName name="Zaklad5">'[1]01-Horní-Krycí list'!$F$30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5" l="1"/>
  <c r="B3" i="9"/>
  <c r="E9" i="9"/>
  <c r="E10" i="9"/>
  <c r="E11" i="9"/>
  <c r="E12" i="9"/>
  <c r="E13" i="9"/>
  <c r="E14" i="9"/>
  <c r="E17" i="9"/>
  <c r="E18" i="9"/>
  <c r="E19" i="9"/>
  <c r="E20" i="9"/>
  <c r="E21" i="9"/>
  <c r="E22" i="9"/>
  <c r="E23" i="9"/>
  <c r="E26" i="9"/>
  <c r="E27" i="9"/>
  <c r="E28" i="9"/>
  <c r="E29" i="9"/>
  <c r="E30" i="9"/>
  <c r="E31" i="9"/>
  <c r="E32" i="9"/>
  <c r="E35" i="9"/>
  <c r="E36" i="9"/>
  <c r="E37" i="9"/>
  <c r="E38" i="9"/>
  <c r="E39" i="9"/>
  <c r="E40" i="9"/>
  <c r="E41" i="9"/>
  <c r="E44" i="9"/>
  <c r="E45" i="9"/>
  <c r="E46" i="9"/>
  <c r="E47" i="9"/>
  <c r="E48" i="9"/>
  <c r="E49" i="9"/>
  <c r="E50" i="9"/>
  <c r="E53" i="9"/>
  <c r="E54" i="9"/>
  <c r="E55" i="9"/>
  <c r="E56" i="9"/>
  <c r="E57" i="9"/>
  <c r="E58" i="9"/>
  <c r="E59" i="9"/>
  <c r="E62" i="9"/>
  <c r="E63" i="9"/>
  <c r="E64" i="9"/>
  <c r="E65" i="9"/>
  <c r="E66" i="9"/>
  <c r="E67" i="9"/>
  <c r="E68" i="9"/>
  <c r="E8" i="9"/>
  <c r="E70" i="9" l="1"/>
  <c r="C9" i="5" s="1"/>
  <c r="B11" i="5"/>
  <c r="F11" i="8"/>
  <c r="F10" i="8"/>
  <c r="F9" i="8"/>
  <c r="C4" i="8"/>
  <c r="C3" i="8"/>
  <c r="B10" i="5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9" i="7"/>
  <c r="C4" i="7"/>
  <c r="C3" i="7"/>
  <c r="F13" i="8" l="1"/>
  <c r="C11" i="5" s="1"/>
  <c r="D11" i="5" s="1"/>
  <c r="E11" i="5" s="1"/>
  <c r="F32" i="7"/>
  <c r="F35" i="7" s="1"/>
  <c r="F34" i="7" l="1"/>
  <c r="F37" i="7"/>
  <c r="C10" i="5" s="1"/>
  <c r="D10" i="5" s="1"/>
  <c r="E10" i="5" s="1"/>
  <c r="D9" i="5"/>
  <c r="D12" i="5" l="1"/>
  <c r="C12" i="5"/>
  <c r="E9" i="5"/>
  <c r="E12" i="5" s="1"/>
</calcChain>
</file>

<file path=xl/sharedStrings.xml><?xml version="1.0" encoding="utf-8"?>
<sst xmlns="http://schemas.openxmlformats.org/spreadsheetml/2006/main" count="142" uniqueCount="79">
  <si>
    <t>Příprava pro elekto rozvody, zpětné zapravení SDK podhledů a sádrových omítek po montáži elektro otvíračích na dveřích</t>
  </si>
  <si>
    <t>Výmalba stěn a SDK kolem dveří</t>
  </si>
  <si>
    <t>Přesun hmot, odvoz sutě na ekologickou skládku</t>
  </si>
  <si>
    <t>DSS sv. Kateřiny Bolatice </t>
  </si>
  <si>
    <t>Zhotovitel:</t>
  </si>
  <si>
    <t>Objekt:</t>
  </si>
  <si>
    <t>Montáž pohonů otočných dveří</t>
  </si>
  <si>
    <t>Dveře 1.25/1.28 s nadsvětlíkem - montáž na rám na stranu proti závěsům s kluznou lištou</t>
  </si>
  <si>
    <t>Kabelová průchodka rozpojitelná, 12-pinová</t>
  </si>
  <si>
    <t>Dveře 1.25/1.11 s nadsvětlíkem - montáž na rám na stranu proti závěsům s kluznou lištou</t>
  </si>
  <si>
    <t>Dveře 2.03/2.01 - montáž na křídlo na stranu proti závěsům s kluznou lištou</t>
  </si>
  <si>
    <t>Dveře 2.02/2.01 - montáž na křídlo na stranu proti závěsům s kluznou lištou</t>
  </si>
  <si>
    <t>Dveře č. 2.02/2.40 s nadsvětlíkem - montáž na rám na stranu proti závěsům s klužnou lištou</t>
  </si>
  <si>
    <t>Dveře 3.03/3.01 - montáž na křídlo na stranu proti závěsům s kluznou lištou</t>
  </si>
  <si>
    <t>Dveře 3.01/3.02- montáž na křídlo na stranu proti závěsům s kluznou lištou</t>
  </si>
  <si>
    <t>Datum:</t>
  </si>
  <si>
    <t xml:space="preserve">Doplnění napájení pro automatické otevírání dveří 1.NP-3.NP </t>
  </si>
  <si>
    <t>Kabel CYKY-J 3x2,5</t>
  </si>
  <si>
    <t>Kabel JY-st-HY 2x2x0,5</t>
  </si>
  <si>
    <t>Montážní krabice    </t>
  </si>
  <si>
    <t>Víko montážní krabice</t>
  </si>
  <si>
    <t>Demontáž, montáž čidla EPS</t>
  </si>
  <si>
    <t>Úprava podružných patrových rozvaděčů , jistič 4A, jistič 6A,relé pro EPS modulové 230V/2A, zdroj230/ 24V, štítek, svorkovnice</t>
  </si>
  <si>
    <t>Kabelová drážka do zdi 30x20</t>
  </si>
  <si>
    <t>Pomocné ukony pro protažení kabeláže / úprava vstupů do rozvaděče/</t>
  </si>
  <si>
    <t>Propojovací krabice koncová na zeď</t>
  </si>
  <si>
    <t>Průvrt přes zeď</t>
  </si>
  <si>
    <t xml:space="preserve">Montážní otvor pomocný pod svítidly </t>
  </si>
  <si>
    <t>Montáž demontáž stávajících svítidel</t>
  </si>
  <si>
    <t>Výchozí revize el. zařízení</t>
  </si>
  <si>
    <t>Koordinace</t>
  </si>
  <si>
    <t>Softwarová úprava EPS - servisní technik</t>
  </si>
  <si>
    <t>Hrubý úklid a ekologická likvidace odpadu</t>
  </si>
  <si>
    <t xml:space="preserve">Výkresová dokumentace skutečného stavu- zakreslení </t>
  </si>
  <si>
    <t>Výkresová dokumentace skutečného stavu- tisk jedno paré + doprava</t>
  </si>
  <si>
    <t>Funkční zkouška EPS včetně návazností</t>
  </si>
  <si>
    <t>Podružný materiál 5%</t>
  </si>
  <si>
    <t>Podružné výkony 6%</t>
  </si>
  <si>
    <t>Podpis:</t>
  </si>
  <si>
    <t>Místo:</t>
  </si>
  <si>
    <t>CELKEM</t>
  </si>
  <si>
    <t>Cena s DPH</t>
  </si>
  <si>
    <t>Cena bez DPH</t>
  </si>
  <si>
    <t>Název objektu</t>
  </si>
  <si>
    <t>Objekt</t>
  </si>
  <si>
    <t>Obec Bolatice, Hlučínská 95/3, 74723 Bolatice, IČ 00299847</t>
  </si>
  <si>
    <t>Investor:</t>
  </si>
  <si>
    <t>Název projektu:</t>
  </si>
  <si>
    <t xml:space="preserve">Položkový rozpočet </t>
  </si>
  <si>
    <t>Stavba :</t>
  </si>
  <si>
    <t>Objekt :</t>
  </si>
  <si>
    <t>Číslo položky</t>
  </si>
  <si>
    <t>Název položky</t>
  </si>
  <si>
    <t>MJ</t>
  </si>
  <si>
    <t>množství</t>
  </si>
  <si>
    <t>cena / MJ</t>
  </si>
  <si>
    <t>celkem (Kč)</t>
  </si>
  <si>
    <t>Celkem bez DPH</t>
  </si>
  <si>
    <t>Automatické dveře DSS Bolatice</t>
  </si>
  <si>
    <t>DPH</t>
  </si>
  <si>
    <t>SUMARIZACE ROZPOČTU</t>
  </si>
  <si>
    <t>Část:</t>
  </si>
  <si>
    <t>5%</t>
  </si>
  <si>
    <t>6%</t>
  </si>
  <si>
    <t>CELKEM materiál</t>
  </si>
  <si>
    <t>SDK a výmalba</t>
  </si>
  <si>
    <t>Napájecí zdroj</t>
  </si>
  <si>
    <t>Rozetové kování klika-klika nerezové</t>
  </si>
  <si>
    <t>Samozamykací vícebodový elektromotorický zámek</t>
  </si>
  <si>
    <t>Pohybové čidlo</t>
  </si>
  <si>
    <t>Bezpečnostní senzor</t>
  </si>
  <si>
    <t>Elektropohon pro otočné dveře s příslušenstvím</t>
  </si>
  <si>
    <t>ks</t>
  </si>
  <si>
    <t>Samozamykací jednobodový elektromotorický zámek</t>
  </si>
  <si>
    <t>SLEPÝ ROZPOČET</t>
  </si>
  <si>
    <t>Doprava revizního technika a zpět</t>
  </si>
  <si>
    <t>Doprava technika a zpět 2x</t>
  </si>
  <si>
    <t>Doprava servisního technika a zpět</t>
  </si>
  <si>
    <t>Výstupní prvek pro ovládání dveří TSM800 /adresovatelný/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</si>
</sst>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name val="MS Sans Serif"/>
      <charset val="1"/>
    </font>
    <font>
      <sz val="8"/>
      <name val="Arial CE"/>
      <family val="2"/>
      <charset val="238"/>
    </font>
    <font>
      <sz val="8"/>
      <name val="MS Sans Serif"/>
      <family val="2"/>
      <charset val="238"/>
    </font>
    <font>
      <b/>
      <i/>
      <sz val="10"/>
      <name val="Arial CE"/>
      <charset val="238"/>
    </font>
    <font>
      <b/>
      <sz val="14"/>
      <name val="Arial CE"/>
      <charset val="238"/>
    </font>
    <font>
      <sz val="10"/>
      <name val="Arial CE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9"/>
      <name val="Arial CE"/>
      <family val="2"/>
      <charset val="238"/>
    </font>
    <font>
      <sz val="9"/>
      <name val="Arial CE"/>
    </font>
    <font>
      <sz val="10"/>
      <color indexed="9"/>
      <name val="Arial CE"/>
      <family val="2"/>
      <charset val="238"/>
    </font>
    <font>
      <sz val="8"/>
      <name val="Arial CE"/>
    </font>
    <font>
      <i/>
      <sz val="8"/>
      <name val="Arial CE"/>
      <family val="2"/>
      <charset val="238"/>
    </font>
    <font>
      <i/>
      <sz val="9"/>
      <name val="Arial CE"/>
    </font>
    <font>
      <b/>
      <sz val="16"/>
      <color theme="1"/>
      <name val="Calibri"/>
      <family val="2"/>
      <charset val="238"/>
      <scheme val="minor"/>
    </font>
    <font>
      <b/>
      <i/>
      <sz val="8"/>
      <name val="Arial CE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rgb="FF4D515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8" fillId="0" borderId="0" applyAlignment="0">
      <alignment vertical="top" wrapText="1"/>
      <protection locked="0"/>
    </xf>
    <xf numFmtId="0" fontId="10" fillId="0" borderId="0" applyAlignment="0">
      <alignment vertical="top" wrapText="1"/>
      <protection locked="0"/>
    </xf>
    <xf numFmtId="0" fontId="13" fillId="0" borderId="0"/>
  </cellStyleXfs>
  <cellXfs count="125">
    <xf numFmtId="0" fontId="0" fillId="0" borderId="0" xfId="0"/>
    <xf numFmtId="0" fontId="5" fillId="0" borderId="0" xfId="4" applyAlignment="1">
      <alignment vertical="center"/>
    </xf>
    <xf numFmtId="0" fontId="5" fillId="0" borderId="7" xfId="4" applyBorder="1" applyAlignment="1">
      <alignment vertical="center"/>
    </xf>
    <xf numFmtId="0" fontId="5" fillId="0" borderId="10" xfId="4" applyBorder="1" applyAlignment="1">
      <alignment vertical="center"/>
    </xf>
    <xf numFmtId="0" fontId="5" fillId="0" borderId="25" xfId="4" applyBorder="1" applyAlignment="1">
      <alignment vertical="center"/>
    </xf>
    <xf numFmtId="0" fontId="11" fillId="2" borderId="23" xfId="4" applyFont="1" applyFill="1" applyBorder="1" applyAlignment="1">
      <alignment horizontal="center" vertical="center"/>
    </xf>
    <xf numFmtId="0" fontId="11" fillId="2" borderId="22" xfId="4" applyFont="1" applyFill="1" applyBorder="1" applyAlignment="1">
      <alignment horizontal="center" vertical="center"/>
    </xf>
    <xf numFmtId="0" fontId="11" fillId="2" borderId="21" xfId="4" applyFont="1" applyFill="1" applyBorder="1" applyAlignment="1">
      <alignment horizontal="center" vertical="center"/>
    </xf>
    <xf numFmtId="0" fontId="5" fillId="0" borderId="20" xfId="4" applyBorder="1" applyAlignment="1">
      <alignment horizontal="center" vertical="center"/>
    </xf>
    <xf numFmtId="0" fontId="5" fillId="0" borderId="19" xfId="4" applyBorder="1" applyAlignment="1">
      <alignment vertical="center"/>
    </xf>
    <xf numFmtId="0" fontId="5" fillId="0" borderId="17" xfId="4" applyBorder="1" applyAlignment="1">
      <alignment horizontal="center" vertical="center"/>
    </xf>
    <xf numFmtId="0" fontId="5" fillId="0" borderId="16" xfId="4" applyBorder="1" applyAlignment="1">
      <alignment vertical="center"/>
    </xf>
    <xf numFmtId="0" fontId="3" fillId="0" borderId="0" xfId="4" applyFont="1" applyAlignment="1">
      <alignment vertical="center"/>
    </xf>
    <xf numFmtId="0" fontId="3" fillId="0" borderId="0" xfId="4" applyFont="1" applyAlignment="1">
      <alignment horizontal="left" vertical="center"/>
    </xf>
    <xf numFmtId="0" fontId="3" fillId="0" borderId="11" xfId="4" applyFont="1" applyBorder="1" applyAlignment="1">
      <alignment horizontal="left" vertical="center"/>
    </xf>
    <xf numFmtId="0" fontId="12" fillId="0" borderId="0" xfId="4" applyFont="1" applyAlignment="1">
      <alignment vertical="center"/>
    </xf>
    <xf numFmtId="0" fontId="13" fillId="0" borderId="0" xfId="7" applyAlignment="1">
      <alignment vertical="center"/>
    </xf>
    <xf numFmtId="0" fontId="15" fillId="0" borderId="0" xfId="7" applyFont="1" applyAlignment="1">
      <alignment horizontal="centerContinuous" vertical="center"/>
    </xf>
    <xf numFmtId="0" fontId="16" fillId="0" borderId="0" xfId="7" applyFont="1" applyAlignment="1">
      <alignment horizontal="centerContinuous" vertical="center"/>
    </xf>
    <xf numFmtId="0" fontId="16" fillId="0" borderId="0" xfId="7" applyFont="1" applyAlignment="1">
      <alignment horizontal="right" vertical="center"/>
    </xf>
    <xf numFmtId="0" fontId="18" fillId="0" borderId="0" xfId="7" applyFont="1" applyAlignment="1">
      <alignment vertical="center"/>
    </xf>
    <xf numFmtId="0" fontId="13" fillId="0" borderId="0" xfId="7" applyAlignment="1">
      <alignment horizontal="right" vertical="center"/>
    </xf>
    <xf numFmtId="0" fontId="19" fillId="4" borderId="6" xfId="7" applyFont="1" applyFill="1" applyBorder="1" applyAlignment="1">
      <alignment horizontal="center" vertical="center"/>
    </xf>
    <xf numFmtId="0" fontId="19" fillId="4" borderId="1" xfId="7" applyFont="1" applyFill="1" applyBorder="1" applyAlignment="1">
      <alignment horizontal="center" vertical="center"/>
    </xf>
    <xf numFmtId="49" fontId="6" fillId="0" borderId="13" xfId="7" applyNumberFormat="1" applyFont="1" applyBorder="1" applyAlignment="1">
      <alignment horizontal="left" vertical="center"/>
    </xf>
    <xf numFmtId="0" fontId="13" fillId="0" borderId="13" xfId="7" applyBorder="1" applyAlignment="1">
      <alignment horizontal="right" vertical="center"/>
    </xf>
    <xf numFmtId="0" fontId="13" fillId="0" borderId="13" xfId="7" applyBorder="1" applyAlignment="1">
      <alignment vertical="center"/>
    </xf>
    <xf numFmtId="0" fontId="20" fillId="0" borderId="0" xfId="7" applyFont="1" applyAlignment="1">
      <alignment vertical="center"/>
    </xf>
    <xf numFmtId="4" fontId="21" fillId="0" borderId="13" xfId="7" applyNumberFormat="1" applyFont="1" applyBorder="1" applyAlignment="1">
      <alignment vertical="center"/>
    </xf>
    <xf numFmtId="49" fontId="9" fillId="0" borderId="13" xfId="7" applyNumberFormat="1" applyFont="1" applyBorder="1" applyAlignment="1">
      <alignment horizontal="center" vertical="center"/>
    </xf>
    <xf numFmtId="4" fontId="21" fillId="0" borderId="13" xfId="7" applyNumberFormat="1" applyFont="1" applyBorder="1" applyAlignment="1">
      <alignment horizontal="right" vertical="center"/>
    </xf>
    <xf numFmtId="4" fontId="13" fillId="3" borderId="2" xfId="7" applyNumberFormat="1" applyFill="1" applyBorder="1" applyAlignment="1">
      <alignment horizontal="right" vertical="center"/>
    </xf>
    <xf numFmtId="0" fontId="22" fillId="0" borderId="0" xfId="7" applyFont="1" applyAlignment="1">
      <alignment vertical="center"/>
    </xf>
    <xf numFmtId="0" fontId="23" fillId="0" borderId="0" xfId="7" applyFont="1" applyAlignment="1">
      <alignment vertical="center"/>
    </xf>
    <xf numFmtId="3" fontId="23" fillId="0" borderId="0" xfId="7" applyNumberFormat="1" applyFont="1" applyAlignment="1">
      <alignment horizontal="right" vertical="center"/>
    </xf>
    <xf numFmtId="4" fontId="23" fillId="0" borderId="0" xfId="7" applyNumberFormat="1" applyFont="1" applyAlignment="1">
      <alignment vertical="center"/>
    </xf>
    <xf numFmtId="0" fontId="9" fillId="0" borderId="14" xfId="7" applyFont="1" applyBorder="1" applyAlignment="1">
      <alignment horizontal="left" vertical="center" wrapText="1"/>
    </xf>
    <xf numFmtId="0" fontId="9" fillId="0" borderId="32" xfId="7" applyFont="1" applyBorder="1" applyAlignment="1">
      <alignment horizontal="left" vertical="center" wrapText="1"/>
    </xf>
    <xf numFmtId="0" fontId="9" fillId="0" borderId="13" xfId="7" applyFont="1" applyBorder="1" applyAlignment="1">
      <alignment horizontal="center" vertical="center"/>
    </xf>
    <xf numFmtId="0" fontId="5" fillId="0" borderId="35" xfId="4" applyBorder="1" applyAlignment="1">
      <alignment horizontal="center" vertical="center"/>
    </xf>
    <xf numFmtId="0" fontId="5" fillId="0" borderId="36" xfId="4" applyBorder="1" applyAlignment="1">
      <alignment vertical="center"/>
    </xf>
    <xf numFmtId="164" fontId="5" fillId="0" borderId="19" xfId="4" applyNumberFormat="1" applyBorder="1" applyAlignment="1">
      <alignment vertical="center"/>
    </xf>
    <xf numFmtId="164" fontId="5" fillId="0" borderId="18" xfId="4" applyNumberFormat="1" applyBorder="1" applyAlignment="1">
      <alignment vertical="center"/>
    </xf>
    <xf numFmtId="164" fontId="5" fillId="0" borderId="36" xfId="4" applyNumberFormat="1" applyBorder="1" applyAlignment="1">
      <alignment vertical="center"/>
    </xf>
    <xf numFmtId="164" fontId="5" fillId="0" borderId="37" xfId="4" applyNumberFormat="1" applyBorder="1" applyAlignment="1">
      <alignment vertical="center"/>
    </xf>
    <xf numFmtId="164" fontId="5" fillId="0" borderId="16" xfId="4" applyNumberFormat="1" applyBorder="1" applyAlignment="1">
      <alignment vertical="center"/>
    </xf>
    <xf numFmtId="164" fontId="5" fillId="0" borderId="15" xfId="4" applyNumberFormat="1" applyBorder="1" applyAlignment="1">
      <alignment vertical="center"/>
    </xf>
    <xf numFmtId="164" fontId="3" fillId="0" borderId="0" xfId="4" applyNumberFormat="1" applyFont="1" applyAlignment="1">
      <alignment vertical="center"/>
    </xf>
    <xf numFmtId="164" fontId="7" fillId="3" borderId="2" xfId="7" applyNumberFormat="1" applyFont="1" applyFill="1" applyBorder="1" applyAlignment="1">
      <alignment vertical="center"/>
    </xf>
    <xf numFmtId="49" fontId="21" fillId="0" borderId="13" xfId="7" applyNumberFormat="1" applyFont="1" applyBorder="1" applyAlignment="1">
      <alignment horizontal="right" vertical="center"/>
    </xf>
    <xf numFmtId="0" fontId="14" fillId="0" borderId="0" xfId="7" applyFont="1" applyAlignment="1">
      <alignment vertical="center"/>
    </xf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17" fillId="0" borderId="0" xfId="7" applyFont="1" applyAlignment="1">
      <alignment vertical="center"/>
    </xf>
    <xf numFmtId="0" fontId="21" fillId="0" borderId="26" xfId="7" applyFont="1" applyBorder="1" applyAlignment="1">
      <alignment vertical="center"/>
    </xf>
    <xf numFmtId="49" fontId="21" fillId="0" borderId="38" xfId="7" applyNumberFormat="1" applyFont="1" applyBorder="1" applyAlignment="1">
      <alignment vertical="center"/>
    </xf>
    <xf numFmtId="49" fontId="21" fillId="0" borderId="29" xfId="7" applyNumberFormat="1" applyFont="1" applyBorder="1" applyAlignment="1">
      <alignment vertical="center"/>
    </xf>
    <xf numFmtId="0" fontId="28" fillId="0" borderId="1" xfId="0" applyFont="1" applyBorder="1"/>
    <xf numFmtId="0" fontId="28" fillId="0" borderId="1" xfId="0" applyFont="1" applyBorder="1" applyAlignment="1">
      <alignment horizontal="center"/>
    </xf>
    <xf numFmtId="164" fontId="28" fillId="0" borderId="1" xfId="0" applyNumberFormat="1" applyFont="1" applyBorder="1"/>
    <xf numFmtId="0" fontId="26" fillId="0" borderId="1" xfId="0" applyFont="1" applyBorder="1"/>
    <xf numFmtId="0" fontId="26" fillId="0" borderId="1" xfId="0" applyFont="1" applyBorder="1" applyAlignment="1">
      <alignment horizontal="center"/>
    </xf>
    <xf numFmtId="164" fontId="26" fillId="0" borderId="1" xfId="0" applyNumberFormat="1" applyFont="1" applyBorder="1" applyAlignment="1">
      <alignment horizontal="center"/>
    </xf>
    <xf numFmtId="164" fontId="28" fillId="0" borderId="0" xfId="0" applyNumberFormat="1" applyFont="1"/>
    <xf numFmtId="0" fontId="28" fillId="0" borderId="1" xfId="0" applyFont="1" applyBorder="1" applyAlignment="1">
      <alignment horizontal="left"/>
    </xf>
    <xf numFmtId="0" fontId="17" fillId="0" borderId="0" xfId="7" applyFont="1" applyAlignment="1">
      <alignment vertical="center" wrapText="1"/>
    </xf>
    <xf numFmtId="0" fontId="9" fillId="0" borderId="1" xfId="7" applyFont="1" applyBorder="1" applyAlignment="1">
      <alignment horizontal="right" vertical="center"/>
    </xf>
    <xf numFmtId="4" fontId="21" fillId="0" borderId="1" xfId="7" applyNumberFormat="1" applyFont="1" applyBorder="1" applyAlignment="1">
      <alignment vertical="center"/>
    </xf>
    <xf numFmtId="4" fontId="21" fillId="0" borderId="1" xfId="7" applyNumberFormat="1" applyFont="1" applyBorder="1" applyAlignment="1">
      <alignment horizontal="right" vertical="center"/>
    </xf>
    <xf numFmtId="4" fontId="9" fillId="5" borderId="1" xfId="7" applyNumberFormat="1" applyFont="1" applyFill="1" applyBorder="1" applyAlignment="1">
      <alignment horizontal="right" vertical="center"/>
    </xf>
    <xf numFmtId="4" fontId="21" fillId="5" borderId="1" xfId="7" applyNumberFormat="1" applyFont="1" applyFill="1" applyBorder="1" applyAlignment="1">
      <alignment horizontal="right" vertical="center"/>
    </xf>
    <xf numFmtId="164" fontId="28" fillId="5" borderId="1" xfId="0" applyNumberFormat="1" applyFont="1" applyFill="1" applyBorder="1"/>
    <xf numFmtId="164" fontId="26" fillId="5" borderId="1" xfId="0" applyNumberFormat="1" applyFont="1" applyFill="1" applyBorder="1" applyAlignment="1">
      <alignment horizontal="center"/>
    </xf>
    <xf numFmtId="0" fontId="12" fillId="0" borderId="0" xfId="4" applyFont="1" applyAlignment="1">
      <alignment horizontal="center" vertical="center"/>
    </xf>
    <xf numFmtId="0" fontId="5" fillId="0" borderId="12" xfId="4" applyBorder="1" applyAlignment="1">
      <alignment horizontal="left" vertical="center"/>
    </xf>
    <xf numFmtId="0" fontId="5" fillId="0" borderId="24" xfId="4" applyBorder="1" applyAlignment="1">
      <alignment horizontal="left" vertical="center"/>
    </xf>
    <xf numFmtId="0" fontId="5" fillId="0" borderId="0" xfId="4" applyAlignment="1">
      <alignment horizontal="left" vertical="center"/>
    </xf>
    <xf numFmtId="0" fontId="5" fillId="0" borderId="11" xfId="4" applyBorder="1" applyAlignment="1">
      <alignment horizontal="left" vertical="center"/>
    </xf>
    <xf numFmtId="0" fontId="3" fillId="0" borderId="8" xfId="4" applyFont="1" applyBorder="1" applyAlignment="1">
      <alignment horizontal="left" vertical="center"/>
    </xf>
    <xf numFmtId="0" fontId="3" fillId="0" borderId="9" xfId="4" applyFont="1" applyBorder="1" applyAlignment="1">
      <alignment horizontal="left" vertical="center"/>
    </xf>
    <xf numFmtId="0" fontId="25" fillId="0" borderId="1" xfId="7" applyFont="1" applyBorder="1" applyAlignment="1">
      <alignment horizontal="left" vertical="center" wrapText="1"/>
    </xf>
    <xf numFmtId="0" fontId="25" fillId="0" borderId="1" xfId="7" applyFont="1" applyBorder="1" applyAlignment="1">
      <alignment horizontal="left" vertical="center"/>
    </xf>
    <xf numFmtId="0" fontId="24" fillId="0" borderId="1" xfId="0" applyFont="1" applyBorder="1" applyAlignment="1">
      <alignment horizontal="center"/>
    </xf>
    <xf numFmtId="0" fontId="24" fillId="0" borderId="42" xfId="0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28" fillId="0" borderId="41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40" xfId="0" applyFont="1" applyBorder="1" applyAlignment="1">
      <alignment horizontal="left"/>
    </xf>
    <xf numFmtId="0" fontId="28" fillId="0" borderId="6" xfId="0" applyFont="1" applyBorder="1" applyAlignment="1">
      <alignment horizontal="left"/>
    </xf>
    <xf numFmtId="0" fontId="26" fillId="0" borderId="40" xfId="0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164" fontId="28" fillId="0" borderId="40" xfId="0" applyNumberFormat="1" applyFont="1" applyBorder="1" applyAlignment="1">
      <alignment horizontal="center"/>
    </xf>
    <xf numFmtId="164" fontId="28" fillId="0" borderId="41" xfId="0" applyNumberFormat="1" applyFont="1" applyBorder="1" applyAlignment="1">
      <alignment horizontal="center"/>
    </xf>
    <xf numFmtId="164" fontId="28" fillId="0" borderId="6" xfId="0" applyNumberFormat="1" applyFont="1" applyBorder="1" applyAlignment="1">
      <alignment horizontal="center"/>
    </xf>
    <xf numFmtId="0" fontId="26" fillId="0" borderId="3" xfId="0" applyFont="1" applyBorder="1" applyAlignment="1">
      <alignment horizontal="center" vertical="top"/>
    </xf>
    <xf numFmtId="0" fontId="26" fillId="0" borderId="4" xfId="0" applyFont="1" applyBorder="1" applyAlignment="1">
      <alignment horizontal="center" vertical="top"/>
    </xf>
    <xf numFmtId="0" fontId="26" fillId="0" borderId="5" xfId="0" applyFont="1" applyBorder="1" applyAlignment="1">
      <alignment horizontal="center" vertical="top"/>
    </xf>
    <xf numFmtId="0" fontId="27" fillId="0" borderId="40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9" fillId="0" borderId="14" xfId="7" applyFont="1" applyBorder="1" applyAlignment="1">
      <alignment horizontal="left" vertical="center" wrapText="1"/>
    </xf>
    <xf numFmtId="0" fontId="9" fillId="0" borderId="32" xfId="7" applyFont="1" applyBorder="1" applyAlignment="1">
      <alignment horizontal="left" vertical="center" wrapText="1"/>
    </xf>
    <xf numFmtId="4" fontId="3" fillId="3" borderId="3" xfId="7" applyNumberFormat="1" applyFont="1" applyFill="1" applyBorder="1" applyAlignment="1">
      <alignment horizontal="left" vertical="center"/>
    </xf>
    <xf numFmtId="4" fontId="3" fillId="3" borderId="4" xfId="7" applyNumberFormat="1" applyFont="1" applyFill="1" applyBorder="1" applyAlignment="1">
      <alignment horizontal="left" vertical="center"/>
    </xf>
    <xf numFmtId="4" fontId="3" fillId="3" borderId="5" xfId="7" applyNumberFormat="1" applyFont="1" applyFill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32" xfId="0" applyBorder="1" applyAlignment="1">
      <alignment horizontal="center"/>
    </xf>
    <xf numFmtId="0" fontId="13" fillId="0" borderId="26" xfId="7" applyBorder="1" applyAlignment="1">
      <alignment horizontal="center" vertical="center"/>
    </xf>
    <xf numFmtId="0" fontId="13" fillId="0" borderId="27" xfId="7" applyBorder="1" applyAlignment="1">
      <alignment horizontal="center" vertical="center"/>
    </xf>
    <xf numFmtId="49" fontId="13" fillId="0" borderId="38" xfId="7" applyNumberFormat="1" applyBorder="1" applyAlignment="1">
      <alignment horizontal="center" vertical="center"/>
    </xf>
    <xf numFmtId="49" fontId="13" fillId="0" borderId="0" xfId="7" applyNumberFormat="1" applyAlignment="1">
      <alignment horizontal="center" vertical="center"/>
    </xf>
    <xf numFmtId="0" fontId="6" fillId="0" borderId="33" xfId="7" applyFont="1" applyBorder="1" applyAlignment="1">
      <alignment horizontal="left" vertical="center" wrapText="1"/>
    </xf>
    <xf numFmtId="0" fontId="6" fillId="0" borderId="34" xfId="7" applyFont="1" applyBorder="1" applyAlignment="1">
      <alignment horizontal="left" vertical="center" wrapText="1"/>
    </xf>
    <xf numFmtId="0" fontId="14" fillId="0" borderId="0" xfId="7" applyFont="1" applyAlignment="1">
      <alignment horizontal="center" vertical="center"/>
    </xf>
    <xf numFmtId="0" fontId="17" fillId="0" borderId="30" xfId="7" applyFont="1" applyBorder="1" applyAlignment="1">
      <alignment horizontal="left" vertical="center"/>
    </xf>
    <xf numFmtId="0" fontId="17" fillId="0" borderId="31" xfId="7" applyFont="1" applyBorder="1" applyAlignment="1">
      <alignment horizontal="left" vertical="center"/>
    </xf>
    <xf numFmtId="0" fontId="17" fillId="0" borderId="0" xfId="7" applyFont="1" applyAlignment="1">
      <alignment horizontal="left" vertical="center"/>
    </xf>
    <xf numFmtId="0" fontId="17" fillId="0" borderId="39" xfId="7" applyFont="1" applyBorder="1" applyAlignment="1">
      <alignment horizontal="left" vertical="center"/>
    </xf>
    <xf numFmtId="0" fontId="17" fillId="0" borderId="27" xfId="7" applyFont="1" applyBorder="1" applyAlignment="1">
      <alignment horizontal="left" vertical="center" wrapText="1"/>
    </xf>
    <xf numFmtId="0" fontId="17" fillId="0" borderId="28" xfId="7" applyFont="1" applyBorder="1" applyAlignment="1">
      <alignment horizontal="left" vertical="center" wrapText="1"/>
    </xf>
    <xf numFmtId="49" fontId="13" fillId="0" borderId="29" xfId="7" applyNumberFormat="1" applyBorder="1" applyAlignment="1">
      <alignment horizontal="center" vertical="center"/>
    </xf>
    <xf numFmtId="49" fontId="13" fillId="0" borderId="30" xfId="7" applyNumberFormat="1" applyBorder="1" applyAlignment="1">
      <alignment horizontal="center" vertical="center"/>
    </xf>
  </cellXfs>
  <cellStyles count="8">
    <cellStyle name="Hypertextový odkaz 2" xfId="3" xr:uid="{00000000-0005-0000-0000-000000000000}"/>
    <cellStyle name="Normální" xfId="0" builtinId="0"/>
    <cellStyle name="Normální 11" xfId="4" xr:uid="{00000000-0005-0000-0000-000002000000}"/>
    <cellStyle name="Normální 2" xfId="1" xr:uid="{00000000-0005-0000-0000-000003000000}"/>
    <cellStyle name="Normální 2 12" xfId="5" xr:uid="{00000000-0005-0000-0000-000004000000}"/>
    <cellStyle name="Normální 2 21" xfId="6" xr:uid="{00000000-0005-0000-0000-000005000000}"/>
    <cellStyle name="normální_POL.XLS" xfId="7" xr:uid="{00000000-0005-0000-0000-000006000000}"/>
    <cellStyle name="Procenta 2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dim/Desktop/DSS%20rozpo&#269;et%20dve&#345;e/zelen_v_ostry_rozpocet_vyberove_rizen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katory"/>
      <sheetName val="01-Horní-Krycí list"/>
      <sheetName val="01-Horní-Rekapitulace"/>
      <sheetName val="01-Horní-Stromy"/>
      <sheetName val="01-Horní-Keře"/>
      <sheetName val="01-Horní-Trávník"/>
      <sheetName val="02-UčDům-Krycí list"/>
      <sheetName val="02-UčDům-Rekapitulace"/>
      <sheetName val="02-UčDům-Listnaté stromy"/>
      <sheetName val="02-UčDům-jehličnany"/>
      <sheetName val="02-UčDům-keře"/>
      <sheetName val="02-UčDům-ostatni"/>
    </sheetNames>
    <sheetDataSet>
      <sheetData sheetId="0"/>
      <sheetData sheetId="1">
        <row r="5">
          <cell r="C5" t="str">
            <v>Ulice Horní</v>
          </cell>
        </row>
        <row r="7">
          <cell r="C7" t="str">
            <v>Regenerace urbanizované krajiny - výsadba nové zeleně v Bolaticích IV.</v>
          </cell>
        </row>
        <row r="8">
          <cell r="G8">
            <v>0</v>
          </cell>
        </row>
        <row r="30">
          <cell r="C30">
            <v>21</v>
          </cell>
          <cell r="F30">
            <v>114260</v>
          </cell>
        </row>
        <row r="32">
          <cell r="C32">
            <v>0</v>
          </cell>
        </row>
      </sheetData>
      <sheetData sheetId="2">
        <row r="10">
          <cell r="E10">
            <v>114259.92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23">
          <cell r="H23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F22"/>
  <sheetViews>
    <sheetView workbookViewId="0">
      <selection activeCell="G7" sqref="G7"/>
    </sheetView>
  </sheetViews>
  <sheetFormatPr defaultColWidth="9.140625" defaultRowHeight="12.75" x14ac:dyDescent="0.25"/>
  <cols>
    <col min="1" max="1" width="15.7109375" style="1" customWidth="1"/>
    <col min="2" max="2" width="33.85546875" style="1" customWidth="1"/>
    <col min="3" max="3" width="23.85546875" style="1" customWidth="1"/>
    <col min="4" max="5" width="15.7109375" style="1" customWidth="1"/>
    <col min="6" max="16384" width="9.140625" style="1"/>
  </cols>
  <sheetData>
    <row r="1" spans="1:6" ht="31.5" customHeight="1" x14ac:dyDescent="0.25">
      <c r="A1" s="74" t="s">
        <v>60</v>
      </c>
      <c r="B1" s="74"/>
      <c r="C1" s="74"/>
      <c r="D1" s="74"/>
      <c r="E1" s="74"/>
      <c r="F1" s="15"/>
    </row>
    <row r="2" spans="1:6" ht="13.5" thickBot="1" x14ac:dyDescent="0.3"/>
    <row r="3" spans="1:6" ht="30" customHeight="1" x14ac:dyDescent="0.25">
      <c r="A3" s="2" t="s">
        <v>47</v>
      </c>
      <c r="B3" s="79" t="s">
        <v>58</v>
      </c>
      <c r="C3" s="79"/>
      <c r="D3" s="79"/>
      <c r="E3" s="80"/>
    </row>
    <row r="4" spans="1:6" ht="30" customHeight="1" x14ac:dyDescent="0.25">
      <c r="A4" s="3" t="s">
        <v>5</v>
      </c>
      <c r="B4" s="13" t="s">
        <v>3</v>
      </c>
      <c r="C4" s="13"/>
      <c r="D4" s="13"/>
      <c r="E4" s="14"/>
    </row>
    <row r="5" spans="1:6" ht="30" customHeight="1" x14ac:dyDescent="0.25">
      <c r="A5" s="3" t="s">
        <v>46</v>
      </c>
      <c r="B5" s="77" t="s">
        <v>45</v>
      </c>
      <c r="C5" s="77"/>
      <c r="D5" s="77"/>
      <c r="E5" s="78"/>
    </row>
    <row r="6" spans="1:6" ht="30" customHeight="1" thickBot="1" x14ac:dyDescent="0.3">
      <c r="A6" s="4" t="s">
        <v>4</v>
      </c>
      <c r="B6" s="75"/>
      <c r="C6" s="75"/>
      <c r="D6" s="75"/>
      <c r="E6" s="76"/>
    </row>
    <row r="8" spans="1:6" ht="24.95" customHeight="1" x14ac:dyDescent="0.25">
      <c r="A8" s="5" t="s">
        <v>44</v>
      </c>
      <c r="B8" s="6" t="s">
        <v>43</v>
      </c>
      <c r="C8" s="6" t="s">
        <v>42</v>
      </c>
      <c r="D8" s="6" t="s">
        <v>59</v>
      </c>
      <c r="E8" s="7" t="s">
        <v>41</v>
      </c>
    </row>
    <row r="9" spans="1:6" ht="24.95" customHeight="1" x14ac:dyDescent="0.25">
      <c r="A9" s="8">
        <v>1</v>
      </c>
      <c r="B9" s="9" t="str">
        <f>elektropohony!B4</f>
        <v>Montáž pohonů otočných dveří</v>
      </c>
      <c r="C9" s="41">
        <f>elektropohony!E70</f>
        <v>0</v>
      </c>
      <c r="D9" s="41">
        <f>C9*0.21</f>
        <v>0</v>
      </c>
      <c r="E9" s="42">
        <f>C9+D9</f>
        <v>0</v>
      </c>
    </row>
    <row r="10" spans="1:6" ht="24.95" customHeight="1" x14ac:dyDescent="0.25">
      <c r="A10" s="39">
        <v>2</v>
      </c>
      <c r="B10" s="40" t="str">
        <f>napájení!C5</f>
        <v xml:space="preserve">Doplnění napájení pro automatické otevírání dveří 1.NP-3.NP </v>
      </c>
      <c r="C10" s="43">
        <f>napájení!F37</f>
        <v>0</v>
      </c>
      <c r="D10" s="43">
        <f t="shared" ref="D10:D11" si="0">C10*0.21</f>
        <v>0</v>
      </c>
      <c r="E10" s="44">
        <f t="shared" ref="E10:E11" si="1">C10+D10</f>
        <v>0</v>
      </c>
    </row>
    <row r="11" spans="1:6" ht="24.95" customHeight="1" x14ac:dyDescent="0.25">
      <c r="A11" s="10">
        <v>3</v>
      </c>
      <c r="B11" s="11" t="str">
        <f>sadrokartony!C5</f>
        <v>SDK a výmalba</v>
      </c>
      <c r="C11" s="45">
        <f>sadrokartony!F13</f>
        <v>0</v>
      </c>
      <c r="D11" s="45">
        <f t="shared" si="0"/>
        <v>0</v>
      </c>
      <c r="E11" s="46">
        <f t="shared" si="1"/>
        <v>0</v>
      </c>
    </row>
    <row r="12" spans="1:6" s="12" customFormat="1" ht="24.95" customHeight="1" x14ac:dyDescent="0.25">
      <c r="B12" s="12" t="s">
        <v>40</v>
      </c>
      <c r="C12" s="47">
        <f>SUM(C9:C11)</f>
        <v>0</v>
      </c>
      <c r="D12" s="47">
        <f>SUM(D9:D11)</f>
        <v>0</v>
      </c>
      <c r="E12" s="47">
        <f>SUM(E9:E11)</f>
        <v>0</v>
      </c>
    </row>
    <row r="13" spans="1:6" ht="24.95" customHeight="1" x14ac:dyDescent="0.25"/>
    <row r="14" spans="1:6" ht="24.95" customHeight="1" x14ac:dyDescent="0.25">
      <c r="A14" s="1" t="s">
        <v>39</v>
      </c>
    </row>
    <row r="15" spans="1:6" ht="24.95" customHeight="1" x14ac:dyDescent="0.25">
      <c r="A15" s="1" t="s">
        <v>15</v>
      </c>
    </row>
    <row r="16" spans="1:6" ht="24.95" customHeight="1" x14ac:dyDescent="0.25">
      <c r="A16" s="1" t="s">
        <v>38</v>
      </c>
    </row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  <row r="21" ht="24.95" customHeight="1" x14ac:dyDescent="0.25"/>
    <row r="22" ht="24.95" customHeight="1" x14ac:dyDescent="0.25"/>
  </sheetData>
  <mergeCells count="4">
    <mergeCell ref="A1:E1"/>
    <mergeCell ref="B6:E6"/>
    <mergeCell ref="B5:E5"/>
    <mergeCell ref="B3:E3"/>
  </mergeCells>
  <pageMargins left="0.70866141732283472" right="0.70866141732283472" top="0.78740157480314965" bottom="0.78740157480314965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F70"/>
  <sheetViews>
    <sheetView zoomScale="140" zoomScaleNormal="140" workbookViewId="0">
      <selection activeCell="B4" sqref="B4:E4"/>
    </sheetView>
  </sheetViews>
  <sheetFormatPr defaultColWidth="9.140625" defaultRowHeight="15" x14ac:dyDescent="0.25"/>
  <cols>
    <col min="1" max="1" width="15.7109375" customWidth="1"/>
    <col min="2" max="2" width="54.28515625" customWidth="1"/>
    <col min="3" max="3" width="16.7109375" style="52" customWidth="1"/>
    <col min="4" max="4" width="17.85546875" style="51" customWidth="1"/>
    <col min="5" max="5" width="12.42578125" style="51" bestFit="1" customWidth="1"/>
    <col min="6" max="6" width="11.140625" bestFit="1" customWidth="1"/>
    <col min="7" max="7" width="14.42578125" bestFit="1" customWidth="1"/>
  </cols>
  <sheetData>
    <row r="1" spans="1:6" ht="21.75" thickBot="1" x14ac:dyDescent="0.4">
      <c r="A1" s="83" t="s">
        <v>74</v>
      </c>
      <c r="B1" s="84"/>
      <c r="C1" s="84"/>
      <c r="D1" s="84"/>
      <c r="E1" s="84"/>
    </row>
    <row r="2" spans="1:6" ht="15.75" thickTop="1" x14ac:dyDescent="0.25">
      <c r="A2" s="55" t="s">
        <v>49</v>
      </c>
      <c r="B2" s="81" t="s">
        <v>58</v>
      </c>
      <c r="C2" s="81"/>
      <c r="D2" s="81"/>
      <c r="E2" s="81"/>
      <c r="F2" s="66"/>
    </row>
    <row r="3" spans="1:6" x14ac:dyDescent="0.25">
      <c r="A3" s="56" t="s">
        <v>50</v>
      </c>
      <c r="B3" s="82" t="str">
        <f>SUMARIZACE!B4</f>
        <v>DSS sv. Kateřiny Bolatice </v>
      </c>
      <c r="C3" s="82"/>
      <c r="D3" s="82"/>
      <c r="E3" s="82"/>
      <c r="F3" s="54"/>
    </row>
    <row r="4" spans="1:6" ht="15.75" thickBot="1" x14ac:dyDescent="0.3">
      <c r="A4" s="57" t="s">
        <v>61</v>
      </c>
      <c r="B4" s="82" t="s">
        <v>6</v>
      </c>
      <c r="C4" s="82"/>
      <c r="D4" s="82"/>
      <c r="E4" s="82"/>
      <c r="F4" s="54"/>
    </row>
    <row r="5" spans="1:6" ht="15.75" thickTop="1" x14ac:dyDescent="0.25">
      <c r="A5" s="96"/>
      <c r="B5" s="97"/>
      <c r="C5" s="97"/>
      <c r="D5" s="97"/>
      <c r="E5" s="98"/>
    </row>
    <row r="6" spans="1:6" x14ac:dyDescent="0.25">
      <c r="A6" s="99"/>
      <c r="B6" s="100"/>
      <c r="C6" s="100"/>
      <c r="D6" s="100"/>
      <c r="E6" s="101"/>
    </row>
    <row r="7" spans="1:6" s="53" customFormat="1" x14ac:dyDescent="0.25">
      <c r="A7" s="61" t="s">
        <v>7</v>
      </c>
      <c r="B7" s="61"/>
      <c r="C7" s="62" t="s">
        <v>72</v>
      </c>
      <c r="D7" s="63"/>
      <c r="E7" s="63"/>
    </row>
    <row r="8" spans="1:6" x14ac:dyDescent="0.25">
      <c r="A8" s="58" t="s">
        <v>71</v>
      </c>
      <c r="B8" s="58"/>
      <c r="C8" s="59">
        <v>1</v>
      </c>
      <c r="D8" s="60"/>
      <c r="E8" s="60">
        <f>C8*D8</f>
        <v>0</v>
      </c>
    </row>
    <row r="9" spans="1:6" x14ac:dyDescent="0.25">
      <c r="A9" s="88" t="s">
        <v>70</v>
      </c>
      <c r="B9" s="89"/>
      <c r="C9" s="59">
        <v>2</v>
      </c>
      <c r="D9" s="60"/>
      <c r="E9" s="60">
        <f t="shared" ref="E9:E68" si="0">C9*D9</f>
        <v>0</v>
      </c>
    </row>
    <row r="10" spans="1:6" x14ac:dyDescent="0.25">
      <c r="A10" s="88" t="s">
        <v>69</v>
      </c>
      <c r="B10" s="89"/>
      <c r="C10" s="59">
        <v>2</v>
      </c>
      <c r="D10" s="60"/>
      <c r="E10" s="60">
        <f t="shared" si="0"/>
        <v>0</v>
      </c>
    </row>
    <row r="11" spans="1:6" x14ac:dyDescent="0.25">
      <c r="A11" s="58" t="s">
        <v>73</v>
      </c>
      <c r="B11" s="58"/>
      <c r="C11" s="59">
        <v>1</v>
      </c>
      <c r="D11" s="60"/>
      <c r="E11" s="60">
        <f t="shared" si="0"/>
        <v>0</v>
      </c>
    </row>
    <row r="12" spans="1:6" x14ac:dyDescent="0.25">
      <c r="A12" s="58" t="s">
        <v>67</v>
      </c>
      <c r="B12" s="58"/>
      <c r="C12" s="59">
        <v>1</v>
      </c>
      <c r="D12" s="60"/>
      <c r="E12" s="60">
        <f t="shared" si="0"/>
        <v>0</v>
      </c>
    </row>
    <row r="13" spans="1:6" x14ac:dyDescent="0.25">
      <c r="A13" s="58" t="s">
        <v>8</v>
      </c>
      <c r="B13" s="58"/>
      <c r="C13" s="59">
        <v>1</v>
      </c>
      <c r="D13" s="60"/>
      <c r="E13" s="60">
        <f t="shared" si="0"/>
        <v>0</v>
      </c>
    </row>
    <row r="14" spans="1:6" x14ac:dyDescent="0.25">
      <c r="A14" s="88" t="s">
        <v>66</v>
      </c>
      <c r="B14" s="89"/>
      <c r="C14" s="59">
        <v>1</v>
      </c>
      <c r="D14" s="60"/>
      <c r="E14" s="60">
        <f t="shared" si="0"/>
        <v>0</v>
      </c>
    </row>
    <row r="15" spans="1:6" x14ac:dyDescent="0.25">
      <c r="A15" s="102"/>
      <c r="B15" s="86"/>
      <c r="C15" s="86"/>
      <c r="D15" s="86"/>
      <c r="E15" s="87"/>
    </row>
    <row r="16" spans="1:6" x14ac:dyDescent="0.25">
      <c r="A16" s="61" t="s">
        <v>9</v>
      </c>
      <c r="B16" s="58"/>
      <c r="C16" s="62" t="s">
        <v>72</v>
      </c>
      <c r="D16" s="63"/>
      <c r="E16" s="60"/>
    </row>
    <row r="17" spans="1:5" x14ac:dyDescent="0.25">
      <c r="A17" s="58" t="s">
        <v>71</v>
      </c>
      <c r="B17" s="58"/>
      <c r="C17" s="59">
        <v>1</v>
      </c>
      <c r="D17" s="60"/>
      <c r="E17" s="60">
        <f t="shared" si="0"/>
        <v>0</v>
      </c>
    </row>
    <row r="18" spans="1:5" x14ac:dyDescent="0.25">
      <c r="A18" s="88" t="s">
        <v>70</v>
      </c>
      <c r="B18" s="89"/>
      <c r="C18" s="59">
        <v>2</v>
      </c>
      <c r="D18" s="60"/>
      <c r="E18" s="60">
        <f t="shared" si="0"/>
        <v>0</v>
      </c>
    </row>
    <row r="19" spans="1:5" x14ac:dyDescent="0.25">
      <c r="A19" s="88" t="s">
        <v>69</v>
      </c>
      <c r="B19" s="89"/>
      <c r="C19" s="59">
        <v>2</v>
      </c>
      <c r="D19" s="60"/>
      <c r="E19" s="60">
        <f t="shared" si="0"/>
        <v>0</v>
      </c>
    </row>
    <row r="20" spans="1:5" x14ac:dyDescent="0.25">
      <c r="A20" s="58" t="s">
        <v>68</v>
      </c>
      <c r="B20" s="58"/>
      <c r="C20" s="59">
        <v>1</v>
      </c>
      <c r="D20" s="60"/>
      <c r="E20" s="60">
        <f t="shared" si="0"/>
        <v>0</v>
      </c>
    </row>
    <row r="21" spans="1:5" x14ac:dyDescent="0.25">
      <c r="A21" s="58" t="s">
        <v>67</v>
      </c>
      <c r="B21" s="58"/>
      <c r="C21" s="59">
        <v>1</v>
      </c>
      <c r="D21" s="60"/>
      <c r="E21" s="60">
        <f t="shared" si="0"/>
        <v>0</v>
      </c>
    </row>
    <row r="22" spans="1:5" x14ac:dyDescent="0.25">
      <c r="A22" s="58" t="s">
        <v>8</v>
      </c>
      <c r="B22" s="58"/>
      <c r="C22" s="59">
        <v>1</v>
      </c>
      <c r="D22" s="60"/>
      <c r="E22" s="60">
        <f t="shared" si="0"/>
        <v>0</v>
      </c>
    </row>
    <row r="23" spans="1:5" x14ac:dyDescent="0.25">
      <c r="A23" s="88" t="s">
        <v>66</v>
      </c>
      <c r="B23" s="89"/>
      <c r="C23" s="59">
        <v>1</v>
      </c>
      <c r="D23" s="60"/>
      <c r="E23" s="60">
        <f t="shared" si="0"/>
        <v>0</v>
      </c>
    </row>
    <row r="24" spans="1:5" x14ac:dyDescent="0.25">
      <c r="A24" s="93"/>
      <c r="B24" s="94"/>
      <c r="C24" s="94"/>
      <c r="D24" s="94"/>
      <c r="E24" s="95"/>
    </row>
    <row r="25" spans="1:5" x14ac:dyDescent="0.25">
      <c r="A25" s="61" t="s">
        <v>10</v>
      </c>
      <c r="B25" s="58"/>
      <c r="C25" s="62" t="s">
        <v>72</v>
      </c>
      <c r="D25" s="63"/>
      <c r="E25" s="60"/>
    </row>
    <row r="26" spans="1:5" x14ac:dyDescent="0.25">
      <c r="A26" s="58" t="s">
        <v>71</v>
      </c>
      <c r="B26" s="58"/>
      <c r="C26" s="59">
        <v>1</v>
      </c>
      <c r="D26" s="72"/>
      <c r="E26" s="60">
        <f t="shared" si="0"/>
        <v>0</v>
      </c>
    </row>
    <row r="27" spans="1:5" x14ac:dyDescent="0.25">
      <c r="A27" s="88" t="s">
        <v>70</v>
      </c>
      <c r="B27" s="89"/>
      <c r="C27" s="59">
        <v>2</v>
      </c>
      <c r="D27" s="72"/>
      <c r="E27" s="60">
        <f t="shared" si="0"/>
        <v>0</v>
      </c>
    </row>
    <row r="28" spans="1:5" x14ac:dyDescent="0.25">
      <c r="A28" s="88" t="s">
        <v>69</v>
      </c>
      <c r="B28" s="89"/>
      <c r="C28" s="59">
        <v>2</v>
      </c>
      <c r="D28" s="72"/>
      <c r="E28" s="60">
        <f t="shared" si="0"/>
        <v>0</v>
      </c>
    </row>
    <row r="29" spans="1:5" x14ac:dyDescent="0.25">
      <c r="A29" s="58" t="s">
        <v>73</v>
      </c>
      <c r="B29" s="58"/>
      <c r="C29" s="59">
        <v>1</v>
      </c>
      <c r="D29" s="72"/>
      <c r="E29" s="60">
        <f t="shared" si="0"/>
        <v>0</v>
      </c>
    </row>
    <row r="30" spans="1:5" x14ac:dyDescent="0.25">
      <c r="A30" s="58" t="s">
        <v>67</v>
      </c>
      <c r="B30" s="58"/>
      <c r="C30" s="59">
        <v>1</v>
      </c>
      <c r="D30" s="72"/>
      <c r="E30" s="60">
        <f t="shared" si="0"/>
        <v>0</v>
      </c>
    </row>
    <row r="31" spans="1:5" x14ac:dyDescent="0.25">
      <c r="A31" s="58" t="s">
        <v>8</v>
      </c>
      <c r="B31" s="58"/>
      <c r="C31" s="59">
        <v>1</v>
      </c>
      <c r="D31" s="72"/>
      <c r="E31" s="60">
        <f t="shared" si="0"/>
        <v>0</v>
      </c>
    </row>
    <row r="32" spans="1:5" x14ac:dyDescent="0.25">
      <c r="A32" s="88" t="s">
        <v>66</v>
      </c>
      <c r="B32" s="89"/>
      <c r="C32" s="59">
        <v>1</v>
      </c>
      <c r="D32" s="72"/>
      <c r="E32" s="60">
        <f t="shared" si="0"/>
        <v>0</v>
      </c>
    </row>
    <row r="33" spans="1:5" x14ac:dyDescent="0.25">
      <c r="A33" s="90"/>
      <c r="B33" s="91"/>
      <c r="C33" s="91"/>
      <c r="D33" s="91"/>
      <c r="E33" s="92"/>
    </row>
    <row r="34" spans="1:5" x14ac:dyDescent="0.25">
      <c r="A34" s="61" t="s">
        <v>11</v>
      </c>
      <c r="B34" s="58"/>
      <c r="C34" s="62" t="s">
        <v>72</v>
      </c>
      <c r="D34" s="63"/>
      <c r="E34" s="60"/>
    </row>
    <row r="35" spans="1:5" x14ac:dyDescent="0.25">
      <c r="A35" s="58" t="s">
        <v>71</v>
      </c>
      <c r="B35" s="58"/>
      <c r="C35" s="59">
        <v>1</v>
      </c>
      <c r="D35" s="72"/>
      <c r="E35" s="60">
        <f t="shared" si="0"/>
        <v>0</v>
      </c>
    </row>
    <row r="36" spans="1:5" x14ac:dyDescent="0.25">
      <c r="A36" s="88" t="s">
        <v>70</v>
      </c>
      <c r="B36" s="89"/>
      <c r="C36" s="59">
        <v>2</v>
      </c>
      <c r="D36" s="72"/>
      <c r="E36" s="60">
        <f t="shared" si="0"/>
        <v>0</v>
      </c>
    </row>
    <row r="37" spans="1:5" x14ac:dyDescent="0.25">
      <c r="A37" s="88" t="s">
        <v>69</v>
      </c>
      <c r="B37" s="89"/>
      <c r="C37" s="59">
        <v>2</v>
      </c>
      <c r="D37" s="72"/>
      <c r="E37" s="60">
        <f t="shared" si="0"/>
        <v>0</v>
      </c>
    </row>
    <row r="38" spans="1:5" x14ac:dyDescent="0.25">
      <c r="A38" s="58" t="s">
        <v>68</v>
      </c>
      <c r="B38" s="58"/>
      <c r="C38" s="59">
        <v>1</v>
      </c>
      <c r="D38" s="72"/>
      <c r="E38" s="60">
        <f t="shared" si="0"/>
        <v>0</v>
      </c>
    </row>
    <row r="39" spans="1:5" x14ac:dyDescent="0.25">
      <c r="A39" s="58" t="s">
        <v>67</v>
      </c>
      <c r="B39" s="58"/>
      <c r="C39" s="59">
        <v>1</v>
      </c>
      <c r="D39" s="72"/>
      <c r="E39" s="60">
        <f t="shared" si="0"/>
        <v>0</v>
      </c>
    </row>
    <row r="40" spans="1:5" x14ac:dyDescent="0.25">
      <c r="A40" s="58" t="s">
        <v>8</v>
      </c>
      <c r="B40" s="58"/>
      <c r="C40" s="59">
        <v>1</v>
      </c>
      <c r="D40" s="72"/>
      <c r="E40" s="60">
        <f t="shared" si="0"/>
        <v>0</v>
      </c>
    </row>
    <row r="41" spans="1:5" x14ac:dyDescent="0.25">
      <c r="A41" s="88" t="s">
        <v>66</v>
      </c>
      <c r="B41" s="89"/>
      <c r="C41" s="59">
        <v>1</v>
      </c>
      <c r="D41" s="72"/>
      <c r="E41" s="60">
        <f t="shared" si="0"/>
        <v>0</v>
      </c>
    </row>
    <row r="42" spans="1:5" x14ac:dyDescent="0.25">
      <c r="A42" s="93"/>
      <c r="B42" s="94"/>
      <c r="C42" s="94"/>
      <c r="D42" s="94"/>
      <c r="E42" s="95"/>
    </row>
    <row r="43" spans="1:5" x14ac:dyDescent="0.25">
      <c r="A43" s="61" t="s">
        <v>12</v>
      </c>
      <c r="B43" s="58"/>
      <c r="C43" s="62" t="s">
        <v>72</v>
      </c>
      <c r="D43" s="64"/>
      <c r="E43" s="60"/>
    </row>
    <row r="44" spans="1:5" x14ac:dyDescent="0.25">
      <c r="A44" s="58" t="s">
        <v>71</v>
      </c>
      <c r="B44" s="58"/>
      <c r="C44" s="59">
        <v>1</v>
      </c>
      <c r="D44" s="73"/>
      <c r="E44" s="60">
        <f t="shared" si="0"/>
        <v>0</v>
      </c>
    </row>
    <row r="45" spans="1:5" x14ac:dyDescent="0.25">
      <c r="A45" s="88" t="s">
        <v>70</v>
      </c>
      <c r="B45" s="89"/>
      <c r="C45" s="59">
        <v>2</v>
      </c>
      <c r="D45" s="72"/>
      <c r="E45" s="60">
        <f t="shared" si="0"/>
        <v>0</v>
      </c>
    </row>
    <row r="46" spans="1:5" x14ac:dyDescent="0.25">
      <c r="A46" s="88" t="s">
        <v>69</v>
      </c>
      <c r="B46" s="89"/>
      <c r="C46" s="59">
        <v>3</v>
      </c>
      <c r="D46" s="72"/>
      <c r="E46" s="60">
        <f t="shared" si="0"/>
        <v>0</v>
      </c>
    </row>
    <row r="47" spans="1:5" x14ac:dyDescent="0.25">
      <c r="A47" s="58" t="s">
        <v>68</v>
      </c>
      <c r="B47" s="58"/>
      <c r="C47" s="59">
        <v>1</v>
      </c>
      <c r="D47" s="72"/>
      <c r="E47" s="60">
        <f t="shared" si="0"/>
        <v>0</v>
      </c>
    </row>
    <row r="48" spans="1:5" x14ac:dyDescent="0.25">
      <c r="A48" s="58" t="s">
        <v>67</v>
      </c>
      <c r="B48" s="58"/>
      <c r="C48" s="59">
        <v>1</v>
      </c>
      <c r="D48" s="72"/>
      <c r="E48" s="60">
        <f t="shared" si="0"/>
        <v>0</v>
      </c>
    </row>
    <row r="49" spans="1:5" x14ac:dyDescent="0.25">
      <c r="A49" s="58" t="s">
        <v>8</v>
      </c>
      <c r="B49" s="58"/>
      <c r="C49" s="59">
        <v>1</v>
      </c>
      <c r="D49" s="72"/>
      <c r="E49" s="60">
        <f t="shared" si="0"/>
        <v>0</v>
      </c>
    </row>
    <row r="50" spans="1:5" x14ac:dyDescent="0.25">
      <c r="A50" s="88" t="s">
        <v>66</v>
      </c>
      <c r="B50" s="89"/>
      <c r="C50" s="59">
        <v>1</v>
      </c>
      <c r="D50" s="72"/>
      <c r="E50" s="60">
        <f t="shared" si="0"/>
        <v>0</v>
      </c>
    </row>
    <row r="51" spans="1:5" x14ac:dyDescent="0.25">
      <c r="A51" s="93"/>
      <c r="B51" s="94"/>
      <c r="C51" s="94"/>
      <c r="D51" s="94"/>
      <c r="E51" s="95"/>
    </row>
    <row r="52" spans="1:5" x14ac:dyDescent="0.25">
      <c r="A52" s="61" t="s">
        <v>13</v>
      </c>
      <c r="B52" s="58"/>
      <c r="C52" s="62" t="s">
        <v>72</v>
      </c>
      <c r="D52" s="63"/>
      <c r="E52" s="60"/>
    </row>
    <row r="53" spans="1:5" x14ac:dyDescent="0.25">
      <c r="A53" s="58" t="s">
        <v>71</v>
      </c>
      <c r="B53" s="58"/>
      <c r="C53" s="59">
        <v>1</v>
      </c>
      <c r="D53" s="72"/>
      <c r="E53" s="60">
        <f t="shared" si="0"/>
        <v>0</v>
      </c>
    </row>
    <row r="54" spans="1:5" x14ac:dyDescent="0.25">
      <c r="A54" s="88" t="s">
        <v>70</v>
      </c>
      <c r="B54" s="89"/>
      <c r="C54" s="59">
        <v>2</v>
      </c>
      <c r="D54" s="72"/>
      <c r="E54" s="60">
        <f t="shared" si="0"/>
        <v>0</v>
      </c>
    </row>
    <row r="55" spans="1:5" x14ac:dyDescent="0.25">
      <c r="A55" s="88" t="s">
        <v>69</v>
      </c>
      <c r="B55" s="89"/>
      <c r="C55" s="59">
        <v>2</v>
      </c>
      <c r="D55" s="72"/>
      <c r="E55" s="60">
        <f t="shared" si="0"/>
        <v>0</v>
      </c>
    </row>
    <row r="56" spans="1:5" x14ac:dyDescent="0.25">
      <c r="A56" s="65" t="s">
        <v>73</v>
      </c>
      <c r="B56" s="65"/>
      <c r="C56" s="59">
        <v>1</v>
      </c>
      <c r="D56" s="72"/>
      <c r="E56" s="60">
        <f t="shared" si="0"/>
        <v>0</v>
      </c>
    </row>
    <row r="57" spans="1:5" x14ac:dyDescent="0.25">
      <c r="A57" s="65" t="s">
        <v>67</v>
      </c>
      <c r="B57" s="65"/>
      <c r="C57" s="59">
        <v>1</v>
      </c>
      <c r="D57" s="72"/>
      <c r="E57" s="60">
        <f t="shared" si="0"/>
        <v>0</v>
      </c>
    </row>
    <row r="58" spans="1:5" x14ac:dyDescent="0.25">
      <c r="A58" s="65" t="s">
        <v>8</v>
      </c>
      <c r="B58" s="65"/>
      <c r="C58" s="59">
        <v>1</v>
      </c>
      <c r="D58" s="72"/>
      <c r="E58" s="60">
        <f t="shared" si="0"/>
        <v>0</v>
      </c>
    </row>
    <row r="59" spans="1:5" x14ac:dyDescent="0.25">
      <c r="A59" s="88" t="s">
        <v>66</v>
      </c>
      <c r="B59" s="89"/>
      <c r="C59" s="59">
        <v>1</v>
      </c>
      <c r="D59" s="72"/>
      <c r="E59" s="60">
        <f t="shared" si="0"/>
        <v>0</v>
      </c>
    </row>
    <row r="60" spans="1:5" x14ac:dyDescent="0.25">
      <c r="A60" s="93"/>
      <c r="B60" s="94"/>
      <c r="C60" s="94"/>
      <c r="D60" s="94"/>
      <c r="E60" s="95"/>
    </row>
    <row r="61" spans="1:5" x14ac:dyDescent="0.25">
      <c r="A61" s="61" t="s">
        <v>14</v>
      </c>
      <c r="B61" s="58"/>
      <c r="C61" s="62" t="s">
        <v>72</v>
      </c>
      <c r="D61" s="63"/>
      <c r="E61" s="60"/>
    </row>
    <row r="62" spans="1:5" x14ac:dyDescent="0.25">
      <c r="A62" s="58" t="s">
        <v>71</v>
      </c>
      <c r="B62" s="58"/>
      <c r="C62" s="59">
        <v>1</v>
      </c>
      <c r="D62" s="72"/>
      <c r="E62" s="60">
        <f t="shared" si="0"/>
        <v>0</v>
      </c>
    </row>
    <row r="63" spans="1:5" x14ac:dyDescent="0.25">
      <c r="A63" s="88" t="s">
        <v>70</v>
      </c>
      <c r="B63" s="89"/>
      <c r="C63" s="59">
        <v>2</v>
      </c>
      <c r="D63" s="72"/>
      <c r="E63" s="60">
        <f t="shared" si="0"/>
        <v>0</v>
      </c>
    </row>
    <row r="64" spans="1:5" x14ac:dyDescent="0.25">
      <c r="A64" s="88" t="s">
        <v>69</v>
      </c>
      <c r="B64" s="89"/>
      <c r="C64" s="59">
        <v>2</v>
      </c>
      <c r="D64" s="72"/>
      <c r="E64" s="60">
        <f t="shared" si="0"/>
        <v>0</v>
      </c>
    </row>
    <row r="65" spans="1:5" x14ac:dyDescent="0.25">
      <c r="A65" s="65" t="s">
        <v>68</v>
      </c>
      <c r="B65" s="65"/>
      <c r="C65" s="59">
        <v>1</v>
      </c>
      <c r="D65" s="72"/>
      <c r="E65" s="60">
        <f t="shared" si="0"/>
        <v>0</v>
      </c>
    </row>
    <row r="66" spans="1:5" x14ac:dyDescent="0.25">
      <c r="A66" s="65" t="s">
        <v>67</v>
      </c>
      <c r="B66" s="65"/>
      <c r="C66" s="59">
        <v>1</v>
      </c>
      <c r="D66" s="72"/>
      <c r="E66" s="60">
        <f t="shared" si="0"/>
        <v>0</v>
      </c>
    </row>
    <row r="67" spans="1:5" x14ac:dyDescent="0.25">
      <c r="A67" s="65" t="s">
        <v>8</v>
      </c>
      <c r="B67" s="65"/>
      <c r="C67" s="59">
        <v>1</v>
      </c>
      <c r="D67" s="72"/>
      <c r="E67" s="60">
        <f t="shared" si="0"/>
        <v>0</v>
      </c>
    </row>
    <row r="68" spans="1:5" x14ac:dyDescent="0.25">
      <c r="A68" s="88" t="s">
        <v>66</v>
      </c>
      <c r="B68" s="89"/>
      <c r="C68" s="59">
        <v>1</v>
      </c>
      <c r="D68" s="72"/>
      <c r="E68" s="60">
        <f t="shared" si="0"/>
        <v>0</v>
      </c>
    </row>
    <row r="69" spans="1:5" x14ac:dyDescent="0.25">
      <c r="A69" s="86"/>
      <c r="B69" s="86"/>
      <c r="C69" s="86"/>
      <c r="D69" s="86"/>
      <c r="E69" s="87"/>
    </row>
    <row r="70" spans="1:5" x14ac:dyDescent="0.25">
      <c r="A70" s="85" t="s">
        <v>57</v>
      </c>
      <c r="B70" s="85"/>
      <c r="C70" s="85"/>
      <c r="D70" s="60"/>
      <c r="E70" s="60">
        <f>E8+E9+E10+E11+E12+E13+E14+E17+E18+E19+E20+E21+E22+E23+E26+E27+E28+E29+E30+E31+E32+E35+E36+E37+E38+E39+E40+E41+E44+E45+E46+E47+E48+E49+E50+E53+E54+E55+E56+E57+E58+E59+E62+E63+E64+E65+E66+E67+E68</f>
        <v>0</v>
      </c>
    </row>
  </sheetData>
  <mergeCells count="35">
    <mergeCell ref="A10:B10"/>
    <mergeCell ref="A55:B55"/>
    <mergeCell ref="A59:B59"/>
    <mergeCell ref="A37:B37"/>
    <mergeCell ref="A41:B41"/>
    <mergeCell ref="A54:B54"/>
    <mergeCell ref="A63:B63"/>
    <mergeCell ref="A5:E5"/>
    <mergeCell ref="A9:B9"/>
    <mergeCell ref="A6:E6"/>
    <mergeCell ref="A18:B18"/>
    <mergeCell ref="A27:B27"/>
    <mergeCell ref="A36:B36"/>
    <mergeCell ref="A45:B45"/>
    <mergeCell ref="A23:B23"/>
    <mergeCell ref="A19:B19"/>
    <mergeCell ref="A24:E24"/>
    <mergeCell ref="A15:E15"/>
    <mergeCell ref="A14:B14"/>
    <mergeCell ref="B2:E2"/>
    <mergeCell ref="B3:E3"/>
    <mergeCell ref="B4:E4"/>
    <mergeCell ref="A1:E1"/>
    <mergeCell ref="A70:C70"/>
    <mergeCell ref="A69:E69"/>
    <mergeCell ref="A28:B28"/>
    <mergeCell ref="A32:B32"/>
    <mergeCell ref="A33:E33"/>
    <mergeCell ref="A42:E42"/>
    <mergeCell ref="A51:E51"/>
    <mergeCell ref="A60:E60"/>
    <mergeCell ref="A64:B64"/>
    <mergeCell ref="A68:B68"/>
    <mergeCell ref="A46:B46"/>
    <mergeCell ref="A50:B50"/>
  </mergeCells>
  <pageMargins left="0.7" right="0.7" top="0.78740157499999996" bottom="0.78740157499999996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pageSetUpPr fitToPage="1"/>
  </sheetPr>
  <dimension ref="A1:N98"/>
  <sheetViews>
    <sheetView showGridLines="0" showZeros="0" tabSelected="1" topLeftCell="A4" zoomScaleNormal="100" workbookViewId="0">
      <selection activeCell="B35" sqref="B35:C35"/>
    </sheetView>
  </sheetViews>
  <sheetFormatPr defaultColWidth="8.85546875" defaultRowHeight="12.75" x14ac:dyDescent="0.25"/>
  <cols>
    <col min="1" max="1" width="4.42578125" style="16" customWidth="1"/>
    <col min="2" max="2" width="11.42578125" style="16" customWidth="1"/>
    <col min="3" max="3" width="42" style="16" customWidth="1"/>
    <col min="4" max="4" width="7.42578125" style="16" customWidth="1"/>
    <col min="5" max="5" width="9.42578125" style="21" customWidth="1"/>
    <col min="6" max="6" width="12.42578125" style="16" customWidth="1"/>
    <col min="7" max="7" width="13.85546875" style="16" customWidth="1"/>
    <col min="8" max="11" width="9.140625" style="16"/>
    <col min="12" max="12" width="75.42578125" style="16" customWidth="1"/>
    <col min="13" max="256" width="9.140625" style="16"/>
    <col min="257" max="257" width="4.42578125" style="16" customWidth="1"/>
    <col min="258" max="258" width="11.42578125" style="16" customWidth="1"/>
    <col min="259" max="259" width="40.42578125" style="16" customWidth="1"/>
    <col min="260" max="260" width="5.42578125" style="16" customWidth="1"/>
    <col min="261" max="261" width="8.42578125" style="16" customWidth="1"/>
    <col min="262" max="262" width="9.85546875" style="16" customWidth="1"/>
    <col min="263" max="263" width="13.85546875" style="16" customWidth="1"/>
    <col min="264" max="267" width="9.140625" style="16"/>
    <col min="268" max="268" width="75.42578125" style="16" customWidth="1"/>
    <col min="269" max="512" width="9.140625" style="16"/>
    <col min="513" max="513" width="4.42578125" style="16" customWidth="1"/>
    <col min="514" max="514" width="11.42578125" style="16" customWidth="1"/>
    <col min="515" max="515" width="40.42578125" style="16" customWidth="1"/>
    <col min="516" max="516" width="5.42578125" style="16" customWidth="1"/>
    <col min="517" max="517" width="8.42578125" style="16" customWidth="1"/>
    <col min="518" max="518" width="9.85546875" style="16" customWidth="1"/>
    <col min="519" max="519" width="13.85546875" style="16" customWidth="1"/>
    <col min="520" max="523" width="9.140625" style="16"/>
    <col min="524" max="524" width="75.42578125" style="16" customWidth="1"/>
    <col min="525" max="768" width="9.140625" style="16"/>
    <col min="769" max="769" width="4.42578125" style="16" customWidth="1"/>
    <col min="770" max="770" width="11.42578125" style="16" customWidth="1"/>
    <col min="771" max="771" width="40.42578125" style="16" customWidth="1"/>
    <col min="772" max="772" width="5.42578125" style="16" customWidth="1"/>
    <col min="773" max="773" width="8.42578125" style="16" customWidth="1"/>
    <col min="774" max="774" width="9.85546875" style="16" customWidth="1"/>
    <col min="775" max="775" width="13.85546875" style="16" customWidth="1"/>
    <col min="776" max="779" width="9.140625" style="16"/>
    <col min="780" max="780" width="75.42578125" style="16" customWidth="1"/>
    <col min="781" max="1024" width="9.140625" style="16"/>
    <col min="1025" max="1025" width="4.42578125" style="16" customWidth="1"/>
    <col min="1026" max="1026" width="11.42578125" style="16" customWidth="1"/>
    <col min="1027" max="1027" width="40.42578125" style="16" customWidth="1"/>
    <col min="1028" max="1028" width="5.42578125" style="16" customWidth="1"/>
    <col min="1029" max="1029" width="8.42578125" style="16" customWidth="1"/>
    <col min="1030" max="1030" width="9.85546875" style="16" customWidth="1"/>
    <col min="1031" max="1031" width="13.85546875" style="16" customWidth="1"/>
    <col min="1032" max="1035" width="9.140625" style="16"/>
    <col min="1036" max="1036" width="75.42578125" style="16" customWidth="1"/>
    <col min="1037" max="1280" width="9.140625" style="16"/>
    <col min="1281" max="1281" width="4.42578125" style="16" customWidth="1"/>
    <col min="1282" max="1282" width="11.42578125" style="16" customWidth="1"/>
    <col min="1283" max="1283" width="40.42578125" style="16" customWidth="1"/>
    <col min="1284" max="1284" width="5.42578125" style="16" customWidth="1"/>
    <col min="1285" max="1285" width="8.42578125" style="16" customWidth="1"/>
    <col min="1286" max="1286" width="9.85546875" style="16" customWidth="1"/>
    <col min="1287" max="1287" width="13.85546875" style="16" customWidth="1"/>
    <col min="1288" max="1291" width="9.140625" style="16"/>
    <col min="1292" max="1292" width="75.42578125" style="16" customWidth="1"/>
    <col min="1293" max="1536" width="9.140625" style="16"/>
    <col min="1537" max="1537" width="4.42578125" style="16" customWidth="1"/>
    <col min="1538" max="1538" width="11.42578125" style="16" customWidth="1"/>
    <col min="1539" max="1539" width="40.42578125" style="16" customWidth="1"/>
    <col min="1540" max="1540" width="5.42578125" style="16" customWidth="1"/>
    <col min="1541" max="1541" width="8.42578125" style="16" customWidth="1"/>
    <col min="1542" max="1542" width="9.85546875" style="16" customWidth="1"/>
    <col min="1543" max="1543" width="13.85546875" style="16" customWidth="1"/>
    <col min="1544" max="1547" width="9.140625" style="16"/>
    <col min="1548" max="1548" width="75.42578125" style="16" customWidth="1"/>
    <col min="1549" max="1792" width="9.140625" style="16"/>
    <col min="1793" max="1793" width="4.42578125" style="16" customWidth="1"/>
    <col min="1794" max="1794" width="11.42578125" style="16" customWidth="1"/>
    <col min="1795" max="1795" width="40.42578125" style="16" customWidth="1"/>
    <col min="1796" max="1796" width="5.42578125" style="16" customWidth="1"/>
    <col min="1797" max="1797" width="8.42578125" style="16" customWidth="1"/>
    <col min="1798" max="1798" width="9.85546875" style="16" customWidth="1"/>
    <col min="1799" max="1799" width="13.85546875" style="16" customWidth="1"/>
    <col min="1800" max="1803" width="9.140625" style="16"/>
    <col min="1804" max="1804" width="75.42578125" style="16" customWidth="1"/>
    <col min="1805" max="2048" width="9.140625" style="16"/>
    <col min="2049" max="2049" width="4.42578125" style="16" customWidth="1"/>
    <col min="2050" max="2050" width="11.42578125" style="16" customWidth="1"/>
    <col min="2051" max="2051" width="40.42578125" style="16" customWidth="1"/>
    <col min="2052" max="2052" width="5.42578125" style="16" customWidth="1"/>
    <col min="2053" max="2053" width="8.42578125" style="16" customWidth="1"/>
    <col min="2054" max="2054" width="9.85546875" style="16" customWidth="1"/>
    <col min="2055" max="2055" width="13.85546875" style="16" customWidth="1"/>
    <col min="2056" max="2059" width="9.140625" style="16"/>
    <col min="2060" max="2060" width="75.42578125" style="16" customWidth="1"/>
    <col min="2061" max="2304" width="9.140625" style="16"/>
    <col min="2305" max="2305" width="4.42578125" style="16" customWidth="1"/>
    <col min="2306" max="2306" width="11.42578125" style="16" customWidth="1"/>
    <col min="2307" max="2307" width="40.42578125" style="16" customWidth="1"/>
    <col min="2308" max="2308" width="5.42578125" style="16" customWidth="1"/>
    <col min="2309" max="2309" width="8.42578125" style="16" customWidth="1"/>
    <col min="2310" max="2310" width="9.85546875" style="16" customWidth="1"/>
    <col min="2311" max="2311" width="13.85546875" style="16" customWidth="1"/>
    <col min="2312" max="2315" width="9.140625" style="16"/>
    <col min="2316" max="2316" width="75.42578125" style="16" customWidth="1"/>
    <col min="2317" max="2560" width="9.140625" style="16"/>
    <col min="2561" max="2561" width="4.42578125" style="16" customWidth="1"/>
    <col min="2562" max="2562" width="11.42578125" style="16" customWidth="1"/>
    <col min="2563" max="2563" width="40.42578125" style="16" customWidth="1"/>
    <col min="2564" max="2564" width="5.42578125" style="16" customWidth="1"/>
    <col min="2565" max="2565" width="8.42578125" style="16" customWidth="1"/>
    <col min="2566" max="2566" width="9.85546875" style="16" customWidth="1"/>
    <col min="2567" max="2567" width="13.85546875" style="16" customWidth="1"/>
    <col min="2568" max="2571" width="9.140625" style="16"/>
    <col min="2572" max="2572" width="75.42578125" style="16" customWidth="1"/>
    <col min="2573" max="2816" width="9.140625" style="16"/>
    <col min="2817" max="2817" width="4.42578125" style="16" customWidth="1"/>
    <col min="2818" max="2818" width="11.42578125" style="16" customWidth="1"/>
    <col min="2819" max="2819" width="40.42578125" style="16" customWidth="1"/>
    <col min="2820" max="2820" width="5.42578125" style="16" customWidth="1"/>
    <col min="2821" max="2821" width="8.42578125" style="16" customWidth="1"/>
    <col min="2822" max="2822" width="9.85546875" style="16" customWidth="1"/>
    <col min="2823" max="2823" width="13.85546875" style="16" customWidth="1"/>
    <col min="2824" max="2827" width="9.140625" style="16"/>
    <col min="2828" max="2828" width="75.42578125" style="16" customWidth="1"/>
    <col min="2829" max="3072" width="9.140625" style="16"/>
    <col min="3073" max="3073" width="4.42578125" style="16" customWidth="1"/>
    <col min="3074" max="3074" width="11.42578125" style="16" customWidth="1"/>
    <col min="3075" max="3075" width="40.42578125" style="16" customWidth="1"/>
    <col min="3076" max="3076" width="5.42578125" style="16" customWidth="1"/>
    <col min="3077" max="3077" width="8.42578125" style="16" customWidth="1"/>
    <col min="3078" max="3078" width="9.85546875" style="16" customWidth="1"/>
    <col min="3079" max="3079" width="13.85546875" style="16" customWidth="1"/>
    <col min="3080" max="3083" width="9.140625" style="16"/>
    <col min="3084" max="3084" width="75.42578125" style="16" customWidth="1"/>
    <col min="3085" max="3328" width="9.140625" style="16"/>
    <col min="3329" max="3329" width="4.42578125" style="16" customWidth="1"/>
    <col min="3330" max="3330" width="11.42578125" style="16" customWidth="1"/>
    <col min="3331" max="3331" width="40.42578125" style="16" customWidth="1"/>
    <col min="3332" max="3332" width="5.42578125" style="16" customWidth="1"/>
    <col min="3333" max="3333" width="8.42578125" style="16" customWidth="1"/>
    <col min="3334" max="3334" width="9.85546875" style="16" customWidth="1"/>
    <col min="3335" max="3335" width="13.85546875" style="16" customWidth="1"/>
    <col min="3336" max="3339" width="9.140625" style="16"/>
    <col min="3340" max="3340" width="75.42578125" style="16" customWidth="1"/>
    <col min="3341" max="3584" width="9.140625" style="16"/>
    <col min="3585" max="3585" width="4.42578125" style="16" customWidth="1"/>
    <col min="3586" max="3586" width="11.42578125" style="16" customWidth="1"/>
    <col min="3587" max="3587" width="40.42578125" style="16" customWidth="1"/>
    <col min="3588" max="3588" width="5.42578125" style="16" customWidth="1"/>
    <col min="3589" max="3589" width="8.42578125" style="16" customWidth="1"/>
    <col min="3590" max="3590" width="9.85546875" style="16" customWidth="1"/>
    <col min="3591" max="3591" width="13.85546875" style="16" customWidth="1"/>
    <col min="3592" max="3595" width="9.140625" style="16"/>
    <col min="3596" max="3596" width="75.42578125" style="16" customWidth="1"/>
    <col min="3597" max="3840" width="9.140625" style="16"/>
    <col min="3841" max="3841" width="4.42578125" style="16" customWidth="1"/>
    <col min="3842" max="3842" width="11.42578125" style="16" customWidth="1"/>
    <col min="3843" max="3843" width="40.42578125" style="16" customWidth="1"/>
    <col min="3844" max="3844" width="5.42578125" style="16" customWidth="1"/>
    <col min="3845" max="3845" width="8.42578125" style="16" customWidth="1"/>
    <col min="3846" max="3846" width="9.85546875" style="16" customWidth="1"/>
    <col min="3847" max="3847" width="13.85546875" style="16" customWidth="1"/>
    <col min="3848" max="3851" width="9.140625" style="16"/>
    <col min="3852" max="3852" width="75.42578125" style="16" customWidth="1"/>
    <col min="3853" max="4096" width="9.140625" style="16"/>
    <col min="4097" max="4097" width="4.42578125" style="16" customWidth="1"/>
    <col min="4098" max="4098" width="11.42578125" style="16" customWidth="1"/>
    <col min="4099" max="4099" width="40.42578125" style="16" customWidth="1"/>
    <col min="4100" max="4100" width="5.42578125" style="16" customWidth="1"/>
    <col min="4101" max="4101" width="8.42578125" style="16" customWidth="1"/>
    <col min="4102" max="4102" width="9.85546875" style="16" customWidth="1"/>
    <col min="4103" max="4103" width="13.85546875" style="16" customWidth="1"/>
    <col min="4104" max="4107" width="9.140625" style="16"/>
    <col min="4108" max="4108" width="75.42578125" style="16" customWidth="1"/>
    <col min="4109" max="4352" width="9.140625" style="16"/>
    <col min="4353" max="4353" width="4.42578125" style="16" customWidth="1"/>
    <col min="4354" max="4354" width="11.42578125" style="16" customWidth="1"/>
    <col min="4355" max="4355" width="40.42578125" style="16" customWidth="1"/>
    <col min="4356" max="4356" width="5.42578125" style="16" customWidth="1"/>
    <col min="4357" max="4357" width="8.42578125" style="16" customWidth="1"/>
    <col min="4358" max="4358" width="9.85546875" style="16" customWidth="1"/>
    <col min="4359" max="4359" width="13.85546875" style="16" customWidth="1"/>
    <col min="4360" max="4363" width="9.140625" style="16"/>
    <col min="4364" max="4364" width="75.42578125" style="16" customWidth="1"/>
    <col min="4365" max="4608" width="9.140625" style="16"/>
    <col min="4609" max="4609" width="4.42578125" style="16" customWidth="1"/>
    <col min="4610" max="4610" width="11.42578125" style="16" customWidth="1"/>
    <col min="4611" max="4611" width="40.42578125" style="16" customWidth="1"/>
    <col min="4612" max="4612" width="5.42578125" style="16" customWidth="1"/>
    <col min="4613" max="4613" width="8.42578125" style="16" customWidth="1"/>
    <col min="4614" max="4614" width="9.85546875" style="16" customWidth="1"/>
    <col min="4615" max="4615" width="13.85546875" style="16" customWidth="1"/>
    <col min="4616" max="4619" width="9.140625" style="16"/>
    <col min="4620" max="4620" width="75.42578125" style="16" customWidth="1"/>
    <col min="4621" max="4864" width="9.140625" style="16"/>
    <col min="4865" max="4865" width="4.42578125" style="16" customWidth="1"/>
    <col min="4866" max="4866" width="11.42578125" style="16" customWidth="1"/>
    <col min="4867" max="4867" width="40.42578125" style="16" customWidth="1"/>
    <col min="4868" max="4868" width="5.42578125" style="16" customWidth="1"/>
    <col min="4869" max="4869" width="8.42578125" style="16" customWidth="1"/>
    <col min="4870" max="4870" width="9.85546875" style="16" customWidth="1"/>
    <col min="4871" max="4871" width="13.85546875" style="16" customWidth="1"/>
    <col min="4872" max="4875" width="9.140625" style="16"/>
    <col min="4876" max="4876" width="75.42578125" style="16" customWidth="1"/>
    <col min="4877" max="5120" width="9.140625" style="16"/>
    <col min="5121" max="5121" width="4.42578125" style="16" customWidth="1"/>
    <col min="5122" max="5122" width="11.42578125" style="16" customWidth="1"/>
    <col min="5123" max="5123" width="40.42578125" style="16" customWidth="1"/>
    <col min="5124" max="5124" width="5.42578125" style="16" customWidth="1"/>
    <col min="5125" max="5125" width="8.42578125" style="16" customWidth="1"/>
    <col min="5126" max="5126" width="9.85546875" style="16" customWidth="1"/>
    <col min="5127" max="5127" width="13.85546875" style="16" customWidth="1"/>
    <col min="5128" max="5131" width="9.140625" style="16"/>
    <col min="5132" max="5132" width="75.42578125" style="16" customWidth="1"/>
    <col min="5133" max="5376" width="9.140625" style="16"/>
    <col min="5377" max="5377" width="4.42578125" style="16" customWidth="1"/>
    <col min="5378" max="5378" width="11.42578125" style="16" customWidth="1"/>
    <col min="5379" max="5379" width="40.42578125" style="16" customWidth="1"/>
    <col min="5380" max="5380" width="5.42578125" style="16" customWidth="1"/>
    <col min="5381" max="5381" width="8.42578125" style="16" customWidth="1"/>
    <col min="5382" max="5382" width="9.85546875" style="16" customWidth="1"/>
    <col min="5383" max="5383" width="13.85546875" style="16" customWidth="1"/>
    <col min="5384" max="5387" width="9.140625" style="16"/>
    <col min="5388" max="5388" width="75.42578125" style="16" customWidth="1"/>
    <col min="5389" max="5632" width="9.140625" style="16"/>
    <col min="5633" max="5633" width="4.42578125" style="16" customWidth="1"/>
    <col min="5634" max="5634" width="11.42578125" style="16" customWidth="1"/>
    <col min="5635" max="5635" width="40.42578125" style="16" customWidth="1"/>
    <col min="5636" max="5636" width="5.42578125" style="16" customWidth="1"/>
    <col min="5637" max="5637" width="8.42578125" style="16" customWidth="1"/>
    <col min="5638" max="5638" width="9.85546875" style="16" customWidth="1"/>
    <col min="5639" max="5639" width="13.85546875" style="16" customWidth="1"/>
    <col min="5640" max="5643" width="9.140625" style="16"/>
    <col min="5644" max="5644" width="75.42578125" style="16" customWidth="1"/>
    <col min="5645" max="5888" width="9.140625" style="16"/>
    <col min="5889" max="5889" width="4.42578125" style="16" customWidth="1"/>
    <col min="5890" max="5890" width="11.42578125" style="16" customWidth="1"/>
    <col min="5891" max="5891" width="40.42578125" style="16" customWidth="1"/>
    <col min="5892" max="5892" width="5.42578125" style="16" customWidth="1"/>
    <col min="5893" max="5893" width="8.42578125" style="16" customWidth="1"/>
    <col min="5894" max="5894" width="9.85546875" style="16" customWidth="1"/>
    <col min="5895" max="5895" width="13.85546875" style="16" customWidth="1"/>
    <col min="5896" max="5899" width="9.140625" style="16"/>
    <col min="5900" max="5900" width="75.42578125" style="16" customWidth="1"/>
    <col min="5901" max="6144" width="9.140625" style="16"/>
    <col min="6145" max="6145" width="4.42578125" style="16" customWidth="1"/>
    <col min="6146" max="6146" width="11.42578125" style="16" customWidth="1"/>
    <col min="6147" max="6147" width="40.42578125" style="16" customWidth="1"/>
    <col min="6148" max="6148" width="5.42578125" style="16" customWidth="1"/>
    <col min="6149" max="6149" width="8.42578125" style="16" customWidth="1"/>
    <col min="6150" max="6150" width="9.85546875" style="16" customWidth="1"/>
    <col min="6151" max="6151" width="13.85546875" style="16" customWidth="1"/>
    <col min="6152" max="6155" width="9.140625" style="16"/>
    <col min="6156" max="6156" width="75.42578125" style="16" customWidth="1"/>
    <col min="6157" max="6400" width="9.140625" style="16"/>
    <col min="6401" max="6401" width="4.42578125" style="16" customWidth="1"/>
    <col min="6402" max="6402" width="11.42578125" style="16" customWidth="1"/>
    <col min="6403" max="6403" width="40.42578125" style="16" customWidth="1"/>
    <col min="6404" max="6404" width="5.42578125" style="16" customWidth="1"/>
    <col min="6405" max="6405" width="8.42578125" style="16" customWidth="1"/>
    <col min="6406" max="6406" width="9.85546875" style="16" customWidth="1"/>
    <col min="6407" max="6407" width="13.85546875" style="16" customWidth="1"/>
    <col min="6408" max="6411" width="9.140625" style="16"/>
    <col min="6412" max="6412" width="75.42578125" style="16" customWidth="1"/>
    <col min="6413" max="6656" width="9.140625" style="16"/>
    <col min="6657" max="6657" width="4.42578125" style="16" customWidth="1"/>
    <col min="6658" max="6658" width="11.42578125" style="16" customWidth="1"/>
    <col min="6659" max="6659" width="40.42578125" style="16" customWidth="1"/>
    <col min="6660" max="6660" width="5.42578125" style="16" customWidth="1"/>
    <col min="6661" max="6661" width="8.42578125" style="16" customWidth="1"/>
    <col min="6662" max="6662" width="9.85546875" style="16" customWidth="1"/>
    <col min="6663" max="6663" width="13.85546875" style="16" customWidth="1"/>
    <col min="6664" max="6667" width="9.140625" style="16"/>
    <col min="6668" max="6668" width="75.42578125" style="16" customWidth="1"/>
    <col min="6669" max="6912" width="9.140625" style="16"/>
    <col min="6913" max="6913" width="4.42578125" style="16" customWidth="1"/>
    <col min="6914" max="6914" width="11.42578125" style="16" customWidth="1"/>
    <col min="6915" max="6915" width="40.42578125" style="16" customWidth="1"/>
    <col min="6916" max="6916" width="5.42578125" style="16" customWidth="1"/>
    <col min="6917" max="6917" width="8.42578125" style="16" customWidth="1"/>
    <col min="6918" max="6918" width="9.85546875" style="16" customWidth="1"/>
    <col min="6919" max="6919" width="13.85546875" style="16" customWidth="1"/>
    <col min="6920" max="6923" width="9.140625" style="16"/>
    <col min="6924" max="6924" width="75.42578125" style="16" customWidth="1"/>
    <col min="6925" max="7168" width="9.140625" style="16"/>
    <col min="7169" max="7169" width="4.42578125" style="16" customWidth="1"/>
    <col min="7170" max="7170" width="11.42578125" style="16" customWidth="1"/>
    <col min="7171" max="7171" width="40.42578125" style="16" customWidth="1"/>
    <col min="7172" max="7172" width="5.42578125" style="16" customWidth="1"/>
    <col min="7173" max="7173" width="8.42578125" style="16" customWidth="1"/>
    <col min="7174" max="7174" width="9.85546875" style="16" customWidth="1"/>
    <col min="7175" max="7175" width="13.85546875" style="16" customWidth="1"/>
    <col min="7176" max="7179" width="9.140625" style="16"/>
    <col min="7180" max="7180" width="75.42578125" style="16" customWidth="1"/>
    <col min="7181" max="7424" width="9.140625" style="16"/>
    <col min="7425" max="7425" width="4.42578125" style="16" customWidth="1"/>
    <col min="7426" max="7426" width="11.42578125" style="16" customWidth="1"/>
    <col min="7427" max="7427" width="40.42578125" style="16" customWidth="1"/>
    <col min="7428" max="7428" width="5.42578125" style="16" customWidth="1"/>
    <col min="7429" max="7429" width="8.42578125" style="16" customWidth="1"/>
    <col min="7430" max="7430" width="9.85546875" style="16" customWidth="1"/>
    <col min="7431" max="7431" width="13.85546875" style="16" customWidth="1"/>
    <col min="7432" max="7435" width="9.140625" style="16"/>
    <col min="7436" max="7436" width="75.42578125" style="16" customWidth="1"/>
    <col min="7437" max="7680" width="9.140625" style="16"/>
    <col min="7681" max="7681" width="4.42578125" style="16" customWidth="1"/>
    <col min="7682" max="7682" width="11.42578125" style="16" customWidth="1"/>
    <col min="7683" max="7683" width="40.42578125" style="16" customWidth="1"/>
    <col min="7684" max="7684" width="5.42578125" style="16" customWidth="1"/>
    <col min="7685" max="7685" width="8.42578125" style="16" customWidth="1"/>
    <col min="7686" max="7686" width="9.85546875" style="16" customWidth="1"/>
    <col min="7687" max="7687" width="13.85546875" style="16" customWidth="1"/>
    <col min="7688" max="7691" width="9.140625" style="16"/>
    <col min="7692" max="7692" width="75.42578125" style="16" customWidth="1"/>
    <col min="7693" max="7936" width="9.140625" style="16"/>
    <col min="7937" max="7937" width="4.42578125" style="16" customWidth="1"/>
    <col min="7938" max="7938" width="11.42578125" style="16" customWidth="1"/>
    <col min="7939" max="7939" width="40.42578125" style="16" customWidth="1"/>
    <col min="7940" max="7940" width="5.42578125" style="16" customWidth="1"/>
    <col min="7941" max="7941" width="8.42578125" style="16" customWidth="1"/>
    <col min="7942" max="7942" width="9.85546875" style="16" customWidth="1"/>
    <col min="7943" max="7943" width="13.85546875" style="16" customWidth="1"/>
    <col min="7944" max="7947" width="9.140625" style="16"/>
    <col min="7948" max="7948" width="75.42578125" style="16" customWidth="1"/>
    <col min="7949" max="8192" width="9.140625" style="16"/>
    <col min="8193" max="8193" width="4.42578125" style="16" customWidth="1"/>
    <col min="8194" max="8194" width="11.42578125" style="16" customWidth="1"/>
    <col min="8195" max="8195" width="40.42578125" style="16" customWidth="1"/>
    <col min="8196" max="8196" width="5.42578125" style="16" customWidth="1"/>
    <col min="8197" max="8197" width="8.42578125" style="16" customWidth="1"/>
    <col min="8198" max="8198" width="9.85546875" style="16" customWidth="1"/>
    <col min="8199" max="8199" width="13.85546875" style="16" customWidth="1"/>
    <col min="8200" max="8203" width="9.140625" style="16"/>
    <col min="8204" max="8204" width="75.42578125" style="16" customWidth="1"/>
    <col min="8205" max="8448" width="9.140625" style="16"/>
    <col min="8449" max="8449" width="4.42578125" style="16" customWidth="1"/>
    <col min="8450" max="8450" width="11.42578125" style="16" customWidth="1"/>
    <col min="8451" max="8451" width="40.42578125" style="16" customWidth="1"/>
    <col min="8452" max="8452" width="5.42578125" style="16" customWidth="1"/>
    <col min="8453" max="8453" width="8.42578125" style="16" customWidth="1"/>
    <col min="8454" max="8454" width="9.85546875" style="16" customWidth="1"/>
    <col min="8455" max="8455" width="13.85546875" style="16" customWidth="1"/>
    <col min="8456" max="8459" width="9.140625" style="16"/>
    <col min="8460" max="8460" width="75.42578125" style="16" customWidth="1"/>
    <col min="8461" max="8704" width="9.140625" style="16"/>
    <col min="8705" max="8705" width="4.42578125" style="16" customWidth="1"/>
    <col min="8706" max="8706" width="11.42578125" style="16" customWidth="1"/>
    <col min="8707" max="8707" width="40.42578125" style="16" customWidth="1"/>
    <col min="8708" max="8708" width="5.42578125" style="16" customWidth="1"/>
    <col min="8709" max="8709" width="8.42578125" style="16" customWidth="1"/>
    <col min="8710" max="8710" width="9.85546875" style="16" customWidth="1"/>
    <col min="8711" max="8711" width="13.85546875" style="16" customWidth="1"/>
    <col min="8712" max="8715" width="9.140625" style="16"/>
    <col min="8716" max="8716" width="75.42578125" style="16" customWidth="1"/>
    <col min="8717" max="8960" width="9.140625" style="16"/>
    <col min="8961" max="8961" width="4.42578125" style="16" customWidth="1"/>
    <col min="8962" max="8962" width="11.42578125" style="16" customWidth="1"/>
    <col min="8963" max="8963" width="40.42578125" style="16" customWidth="1"/>
    <col min="8964" max="8964" width="5.42578125" style="16" customWidth="1"/>
    <col min="8965" max="8965" width="8.42578125" style="16" customWidth="1"/>
    <col min="8966" max="8966" width="9.85546875" style="16" customWidth="1"/>
    <col min="8967" max="8967" width="13.85546875" style="16" customWidth="1"/>
    <col min="8968" max="8971" width="9.140625" style="16"/>
    <col min="8972" max="8972" width="75.42578125" style="16" customWidth="1"/>
    <col min="8973" max="9216" width="9.140625" style="16"/>
    <col min="9217" max="9217" width="4.42578125" style="16" customWidth="1"/>
    <col min="9218" max="9218" width="11.42578125" style="16" customWidth="1"/>
    <col min="9219" max="9219" width="40.42578125" style="16" customWidth="1"/>
    <col min="9220" max="9220" width="5.42578125" style="16" customWidth="1"/>
    <col min="9221" max="9221" width="8.42578125" style="16" customWidth="1"/>
    <col min="9222" max="9222" width="9.85546875" style="16" customWidth="1"/>
    <col min="9223" max="9223" width="13.85546875" style="16" customWidth="1"/>
    <col min="9224" max="9227" width="9.140625" style="16"/>
    <col min="9228" max="9228" width="75.42578125" style="16" customWidth="1"/>
    <col min="9229" max="9472" width="9.140625" style="16"/>
    <col min="9473" max="9473" width="4.42578125" style="16" customWidth="1"/>
    <col min="9474" max="9474" width="11.42578125" style="16" customWidth="1"/>
    <col min="9475" max="9475" width="40.42578125" style="16" customWidth="1"/>
    <col min="9476" max="9476" width="5.42578125" style="16" customWidth="1"/>
    <col min="9477" max="9477" width="8.42578125" style="16" customWidth="1"/>
    <col min="9478" max="9478" width="9.85546875" style="16" customWidth="1"/>
    <col min="9479" max="9479" width="13.85546875" style="16" customWidth="1"/>
    <col min="9480" max="9483" width="9.140625" style="16"/>
    <col min="9484" max="9484" width="75.42578125" style="16" customWidth="1"/>
    <col min="9485" max="9728" width="9.140625" style="16"/>
    <col min="9729" max="9729" width="4.42578125" style="16" customWidth="1"/>
    <col min="9730" max="9730" width="11.42578125" style="16" customWidth="1"/>
    <col min="9731" max="9731" width="40.42578125" style="16" customWidth="1"/>
    <col min="9732" max="9732" width="5.42578125" style="16" customWidth="1"/>
    <col min="9733" max="9733" width="8.42578125" style="16" customWidth="1"/>
    <col min="9734" max="9734" width="9.85546875" style="16" customWidth="1"/>
    <col min="9735" max="9735" width="13.85546875" style="16" customWidth="1"/>
    <col min="9736" max="9739" width="9.140625" style="16"/>
    <col min="9740" max="9740" width="75.42578125" style="16" customWidth="1"/>
    <col min="9741" max="9984" width="9.140625" style="16"/>
    <col min="9985" max="9985" width="4.42578125" style="16" customWidth="1"/>
    <col min="9986" max="9986" width="11.42578125" style="16" customWidth="1"/>
    <col min="9987" max="9987" width="40.42578125" style="16" customWidth="1"/>
    <col min="9988" max="9988" width="5.42578125" style="16" customWidth="1"/>
    <col min="9989" max="9989" width="8.42578125" style="16" customWidth="1"/>
    <col min="9990" max="9990" width="9.85546875" style="16" customWidth="1"/>
    <col min="9991" max="9991" width="13.85546875" style="16" customWidth="1"/>
    <col min="9992" max="9995" width="9.140625" style="16"/>
    <col min="9996" max="9996" width="75.42578125" style="16" customWidth="1"/>
    <col min="9997" max="10240" width="9.140625" style="16"/>
    <col min="10241" max="10241" width="4.42578125" style="16" customWidth="1"/>
    <col min="10242" max="10242" width="11.42578125" style="16" customWidth="1"/>
    <col min="10243" max="10243" width="40.42578125" style="16" customWidth="1"/>
    <col min="10244" max="10244" width="5.42578125" style="16" customWidth="1"/>
    <col min="10245" max="10245" width="8.42578125" style="16" customWidth="1"/>
    <col min="10246" max="10246" width="9.85546875" style="16" customWidth="1"/>
    <col min="10247" max="10247" width="13.85546875" style="16" customWidth="1"/>
    <col min="10248" max="10251" width="9.140625" style="16"/>
    <col min="10252" max="10252" width="75.42578125" style="16" customWidth="1"/>
    <col min="10253" max="10496" width="9.140625" style="16"/>
    <col min="10497" max="10497" width="4.42578125" style="16" customWidth="1"/>
    <col min="10498" max="10498" width="11.42578125" style="16" customWidth="1"/>
    <col min="10499" max="10499" width="40.42578125" style="16" customWidth="1"/>
    <col min="10500" max="10500" width="5.42578125" style="16" customWidth="1"/>
    <col min="10501" max="10501" width="8.42578125" style="16" customWidth="1"/>
    <col min="10502" max="10502" width="9.85546875" style="16" customWidth="1"/>
    <col min="10503" max="10503" width="13.85546875" style="16" customWidth="1"/>
    <col min="10504" max="10507" width="9.140625" style="16"/>
    <col min="10508" max="10508" width="75.42578125" style="16" customWidth="1"/>
    <col min="10509" max="10752" width="9.140625" style="16"/>
    <col min="10753" max="10753" width="4.42578125" style="16" customWidth="1"/>
    <col min="10754" max="10754" width="11.42578125" style="16" customWidth="1"/>
    <col min="10755" max="10755" width="40.42578125" style="16" customWidth="1"/>
    <col min="10756" max="10756" width="5.42578125" style="16" customWidth="1"/>
    <col min="10757" max="10757" width="8.42578125" style="16" customWidth="1"/>
    <col min="10758" max="10758" width="9.85546875" style="16" customWidth="1"/>
    <col min="10759" max="10759" width="13.85546875" style="16" customWidth="1"/>
    <col min="10760" max="10763" width="9.140625" style="16"/>
    <col min="10764" max="10764" width="75.42578125" style="16" customWidth="1"/>
    <col min="10765" max="11008" width="9.140625" style="16"/>
    <col min="11009" max="11009" width="4.42578125" style="16" customWidth="1"/>
    <col min="11010" max="11010" width="11.42578125" style="16" customWidth="1"/>
    <col min="11011" max="11011" width="40.42578125" style="16" customWidth="1"/>
    <col min="11012" max="11012" width="5.42578125" style="16" customWidth="1"/>
    <col min="11013" max="11013" width="8.42578125" style="16" customWidth="1"/>
    <col min="11014" max="11014" width="9.85546875" style="16" customWidth="1"/>
    <col min="11015" max="11015" width="13.85546875" style="16" customWidth="1"/>
    <col min="11016" max="11019" width="9.140625" style="16"/>
    <col min="11020" max="11020" width="75.42578125" style="16" customWidth="1"/>
    <col min="11021" max="11264" width="9.140625" style="16"/>
    <col min="11265" max="11265" width="4.42578125" style="16" customWidth="1"/>
    <col min="11266" max="11266" width="11.42578125" style="16" customWidth="1"/>
    <col min="11267" max="11267" width="40.42578125" style="16" customWidth="1"/>
    <col min="11268" max="11268" width="5.42578125" style="16" customWidth="1"/>
    <col min="11269" max="11269" width="8.42578125" style="16" customWidth="1"/>
    <col min="11270" max="11270" width="9.85546875" style="16" customWidth="1"/>
    <col min="11271" max="11271" width="13.85546875" style="16" customWidth="1"/>
    <col min="11272" max="11275" width="9.140625" style="16"/>
    <col min="11276" max="11276" width="75.42578125" style="16" customWidth="1"/>
    <col min="11277" max="11520" width="9.140625" style="16"/>
    <col min="11521" max="11521" width="4.42578125" style="16" customWidth="1"/>
    <col min="11522" max="11522" width="11.42578125" style="16" customWidth="1"/>
    <col min="11523" max="11523" width="40.42578125" style="16" customWidth="1"/>
    <col min="11524" max="11524" width="5.42578125" style="16" customWidth="1"/>
    <col min="11525" max="11525" width="8.42578125" style="16" customWidth="1"/>
    <col min="11526" max="11526" width="9.85546875" style="16" customWidth="1"/>
    <col min="11527" max="11527" width="13.85546875" style="16" customWidth="1"/>
    <col min="11528" max="11531" width="9.140625" style="16"/>
    <col min="11532" max="11532" width="75.42578125" style="16" customWidth="1"/>
    <col min="11533" max="11776" width="9.140625" style="16"/>
    <col min="11777" max="11777" width="4.42578125" style="16" customWidth="1"/>
    <col min="11778" max="11778" width="11.42578125" style="16" customWidth="1"/>
    <col min="11779" max="11779" width="40.42578125" style="16" customWidth="1"/>
    <col min="11780" max="11780" width="5.42578125" style="16" customWidth="1"/>
    <col min="11781" max="11781" width="8.42578125" style="16" customWidth="1"/>
    <col min="11782" max="11782" width="9.85546875" style="16" customWidth="1"/>
    <col min="11783" max="11783" width="13.85546875" style="16" customWidth="1"/>
    <col min="11784" max="11787" width="9.140625" style="16"/>
    <col min="11788" max="11788" width="75.42578125" style="16" customWidth="1"/>
    <col min="11789" max="12032" width="9.140625" style="16"/>
    <col min="12033" max="12033" width="4.42578125" style="16" customWidth="1"/>
    <col min="12034" max="12034" width="11.42578125" style="16" customWidth="1"/>
    <col min="12035" max="12035" width="40.42578125" style="16" customWidth="1"/>
    <col min="12036" max="12036" width="5.42578125" style="16" customWidth="1"/>
    <col min="12037" max="12037" width="8.42578125" style="16" customWidth="1"/>
    <col min="12038" max="12038" width="9.85546875" style="16" customWidth="1"/>
    <col min="12039" max="12039" width="13.85546875" style="16" customWidth="1"/>
    <col min="12040" max="12043" width="9.140625" style="16"/>
    <col min="12044" max="12044" width="75.42578125" style="16" customWidth="1"/>
    <col min="12045" max="12288" width="9.140625" style="16"/>
    <col min="12289" max="12289" width="4.42578125" style="16" customWidth="1"/>
    <col min="12290" max="12290" width="11.42578125" style="16" customWidth="1"/>
    <col min="12291" max="12291" width="40.42578125" style="16" customWidth="1"/>
    <col min="12292" max="12292" width="5.42578125" style="16" customWidth="1"/>
    <col min="12293" max="12293" width="8.42578125" style="16" customWidth="1"/>
    <col min="12294" max="12294" width="9.85546875" style="16" customWidth="1"/>
    <col min="12295" max="12295" width="13.85546875" style="16" customWidth="1"/>
    <col min="12296" max="12299" width="9.140625" style="16"/>
    <col min="12300" max="12300" width="75.42578125" style="16" customWidth="1"/>
    <col min="12301" max="12544" width="9.140625" style="16"/>
    <col min="12545" max="12545" width="4.42578125" style="16" customWidth="1"/>
    <col min="12546" max="12546" width="11.42578125" style="16" customWidth="1"/>
    <col min="12547" max="12547" width="40.42578125" style="16" customWidth="1"/>
    <col min="12548" max="12548" width="5.42578125" style="16" customWidth="1"/>
    <col min="12549" max="12549" width="8.42578125" style="16" customWidth="1"/>
    <col min="12550" max="12550" width="9.85546875" style="16" customWidth="1"/>
    <col min="12551" max="12551" width="13.85546875" style="16" customWidth="1"/>
    <col min="12552" max="12555" width="9.140625" style="16"/>
    <col min="12556" max="12556" width="75.42578125" style="16" customWidth="1"/>
    <col min="12557" max="12800" width="9.140625" style="16"/>
    <col min="12801" max="12801" width="4.42578125" style="16" customWidth="1"/>
    <col min="12802" max="12802" width="11.42578125" style="16" customWidth="1"/>
    <col min="12803" max="12803" width="40.42578125" style="16" customWidth="1"/>
    <col min="12804" max="12804" width="5.42578125" style="16" customWidth="1"/>
    <col min="12805" max="12805" width="8.42578125" style="16" customWidth="1"/>
    <col min="12806" max="12806" width="9.85546875" style="16" customWidth="1"/>
    <col min="12807" max="12807" width="13.85546875" style="16" customWidth="1"/>
    <col min="12808" max="12811" width="9.140625" style="16"/>
    <col min="12812" max="12812" width="75.42578125" style="16" customWidth="1"/>
    <col min="12813" max="13056" width="9.140625" style="16"/>
    <col min="13057" max="13057" width="4.42578125" style="16" customWidth="1"/>
    <col min="13058" max="13058" width="11.42578125" style="16" customWidth="1"/>
    <col min="13059" max="13059" width="40.42578125" style="16" customWidth="1"/>
    <col min="13060" max="13060" width="5.42578125" style="16" customWidth="1"/>
    <col min="13061" max="13061" width="8.42578125" style="16" customWidth="1"/>
    <col min="13062" max="13062" width="9.85546875" style="16" customWidth="1"/>
    <col min="13063" max="13063" width="13.85546875" style="16" customWidth="1"/>
    <col min="13064" max="13067" width="9.140625" style="16"/>
    <col min="13068" max="13068" width="75.42578125" style="16" customWidth="1"/>
    <col min="13069" max="13312" width="9.140625" style="16"/>
    <col min="13313" max="13313" width="4.42578125" style="16" customWidth="1"/>
    <col min="13314" max="13314" width="11.42578125" style="16" customWidth="1"/>
    <col min="13315" max="13315" width="40.42578125" style="16" customWidth="1"/>
    <col min="13316" max="13316" width="5.42578125" style="16" customWidth="1"/>
    <col min="13317" max="13317" width="8.42578125" style="16" customWidth="1"/>
    <col min="13318" max="13318" width="9.85546875" style="16" customWidth="1"/>
    <col min="13319" max="13319" width="13.85546875" style="16" customWidth="1"/>
    <col min="13320" max="13323" width="9.140625" style="16"/>
    <col min="13324" max="13324" width="75.42578125" style="16" customWidth="1"/>
    <col min="13325" max="13568" width="9.140625" style="16"/>
    <col min="13569" max="13569" width="4.42578125" style="16" customWidth="1"/>
    <col min="13570" max="13570" width="11.42578125" style="16" customWidth="1"/>
    <col min="13571" max="13571" width="40.42578125" style="16" customWidth="1"/>
    <col min="13572" max="13572" width="5.42578125" style="16" customWidth="1"/>
    <col min="13573" max="13573" width="8.42578125" style="16" customWidth="1"/>
    <col min="13574" max="13574" width="9.85546875" style="16" customWidth="1"/>
    <col min="13575" max="13575" width="13.85546875" style="16" customWidth="1"/>
    <col min="13576" max="13579" width="9.140625" style="16"/>
    <col min="13580" max="13580" width="75.42578125" style="16" customWidth="1"/>
    <col min="13581" max="13824" width="9.140625" style="16"/>
    <col min="13825" max="13825" width="4.42578125" style="16" customWidth="1"/>
    <col min="13826" max="13826" width="11.42578125" style="16" customWidth="1"/>
    <col min="13827" max="13827" width="40.42578125" style="16" customWidth="1"/>
    <col min="13828" max="13828" width="5.42578125" style="16" customWidth="1"/>
    <col min="13829" max="13829" width="8.42578125" style="16" customWidth="1"/>
    <col min="13830" max="13830" width="9.85546875" style="16" customWidth="1"/>
    <col min="13831" max="13831" width="13.85546875" style="16" customWidth="1"/>
    <col min="13832" max="13835" width="9.140625" style="16"/>
    <col min="13836" max="13836" width="75.42578125" style="16" customWidth="1"/>
    <col min="13837" max="14080" width="9.140625" style="16"/>
    <col min="14081" max="14081" width="4.42578125" style="16" customWidth="1"/>
    <col min="14082" max="14082" width="11.42578125" style="16" customWidth="1"/>
    <col min="14083" max="14083" width="40.42578125" style="16" customWidth="1"/>
    <col min="14084" max="14084" width="5.42578125" style="16" customWidth="1"/>
    <col min="14085" max="14085" width="8.42578125" style="16" customWidth="1"/>
    <col min="14086" max="14086" width="9.85546875" style="16" customWidth="1"/>
    <col min="14087" max="14087" width="13.85546875" style="16" customWidth="1"/>
    <col min="14088" max="14091" width="9.140625" style="16"/>
    <col min="14092" max="14092" width="75.42578125" style="16" customWidth="1"/>
    <col min="14093" max="14336" width="9.140625" style="16"/>
    <col min="14337" max="14337" width="4.42578125" style="16" customWidth="1"/>
    <col min="14338" max="14338" width="11.42578125" style="16" customWidth="1"/>
    <col min="14339" max="14339" width="40.42578125" style="16" customWidth="1"/>
    <col min="14340" max="14340" width="5.42578125" style="16" customWidth="1"/>
    <col min="14341" max="14341" width="8.42578125" style="16" customWidth="1"/>
    <col min="14342" max="14342" width="9.85546875" style="16" customWidth="1"/>
    <col min="14343" max="14343" width="13.85546875" style="16" customWidth="1"/>
    <col min="14344" max="14347" width="9.140625" style="16"/>
    <col min="14348" max="14348" width="75.42578125" style="16" customWidth="1"/>
    <col min="14349" max="14592" width="9.140625" style="16"/>
    <col min="14593" max="14593" width="4.42578125" style="16" customWidth="1"/>
    <col min="14594" max="14594" width="11.42578125" style="16" customWidth="1"/>
    <col min="14595" max="14595" width="40.42578125" style="16" customWidth="1"/>
    <col min="14596" max="14596" width="5.42578125" style="16" customWidth="1"/>
    <col min="14597" max="14597" width="8.42578125" style="16" customWidth="1"/>
    <col min="14598" max="14598" width="9.85546875" style="16" customWidth="1"/>
    <col min="14599" max="14599" width="13.85546875" style="16" customWidth="1"/>
    <col min="14600" max="14603" width="9.140625" style="16"/>
    <col min="14604" max="14604" width="75.42578125" style="16" customWidth="1"/>
    <col min="14605" max="14848" width="9.140625" style="16"/>
    <col min="14849" max="14849" width="4.42578125" style="16" customWidth="1"/>
    <col min="14850" max="14850" width="11.42578125" style="16" customWidth="1"/>
    <col min="14851" max="14851" width="40.42578125" style="16" customWidth="1"/>
    <col min="14852" max="14852" width="5.42578125" style="16" customWidth="1"/>
    <col min="14853" max="14853" width="8.42578125" style="16" customWidth="1"/>
    <col min="14854" max="14854" width="9.85546875" style="16" customWidth="1"/>
    <col min="14855" max="14855" width="13.85546875" style="16" customWidth="1"/>
    <col min="14856" max="14859" width="9.140625" style="16"/>
    <col min="14860" max="14860" width="75.42578125" style="16" customWidth="1"/>
    <col min="14861" max="15104" width="9.140625" style="16"/>
    <col min="15105" max="15105" width="4.42578125" style="16" customWidth="1"/>
    <col min="15106" max="15106" width="11.42578125" style="16" customWidth="1"/>
    <col min="15107" max="15107" width="40.42578125" style="16" customWidth="1"/>
    <col min="15108" max="15108" width="5.42578125" style="16" customWidth="1"/>
    <col min="15109" max="15109" width="8.42578125" style="16" customWidth="1"/>
    <col min="15110" max="15110" width="9.85546875" style="16" customWidth="1"/>
    <col min="15111" max="15111" width="13.85546875" style="16" customWidth="1"/>
    <col min="15112" max="15115" width="9.140625" style="16"/>
    <col min="15116" max="15116" width="75.42578125" style="16" customWidth="1"/>
    <col min="15117" max="15360" width="9.140625" style="16"/>
    <col min="15361" max="15361" width="4.42578125" style="16" customWidth="1"/>
    <col min="15362" max="15362" width="11.42578125" style="16" customWidth="1"/>
    <col min="15363" max="15363" width="40.42578125" style="16" customWidth="1"/>
    <col min="15364" max="15364" width="5.42578125" style="16" customWidth="1"/>
    <col min="15365" max="15365" width="8.42578125" style="16" customWidth="1"/>
    <col min="15366" max="15366" width="9.85546875" style="16" customWidth="1"/>
    <col min="15367" max="15367" width="13.85546875" style="16" customWidth="1"/>
    <col min="15368" max="15371" width="9.140625" style="16"/>
    <col min="15372" max="15372" width="75.42578125" style="16" customWidth="1"/>
    <col min="15373" max="15616" width="9.140625" style="16"/>
    <col min="15617" max="15617" width="4.42578125" style="16" customWidth="1"/>
    <col min="15618" max="15618" width="11.42578125" style="16" customWidth="1"/>
    <col min="15619" max="15619" width="40.42578125" style="16" customWidth="1"/>
    <col min="15620" max="15620" width="5.42578125" style="16" customWidth="1"/>
    <col min="15621" max="15621" width="8.42578125" style="16" customWidth="1"/>
    <col min="15622" max="15622" width="9.85546875" style="16" customWidth="1"/>
    <col min="15623" max="15623" width="13.85546875" style="16" customWidth="1"/>
    <col min="15624" max="15627" width="9.140625" style="16"/>
    <col min="15628" max="15628" width="75.42578125" style="16" customWidth="1"/>
    <col min="15629" max="15872" width="9.140625" style="16"/>
    <col min="15873" max="15873" width="4.42578125" style="16" customWidth="1"/>
    <col min="15874" max="15874" width="11.42578125" style="16" customWidth="1"/>
    <col min="15875" max="15875" width="40.42578125" style="16" customWidth="1"/>
    <col min="15876" max="15876" width="5.42578125" style="16" customWidth="1"/>
    <col min="15877" max="15877" width="8.42578125" style="16" customWidth="1"/>
    <col min="15878" max="15878" width="9.85546875" style="16" customWidth="1"/>
    <col min="15879" max="15879" width="13.85546875" style="16" customWidth="1"/>
    <col min="15880" max="15883" width="9.140625" style="16"/>
    <col min="15884" max="15884" width="75.42578125" style="16" customWidth="1"/>
    <col min="15885" max="16128" width="9.140625" style="16"/>
    <col min="16129" max="16129" width="4.42578125" style="16" customWidth="1"/>
    <col min="16130" max="16130" width="11.42578125" style="16" customWidth="1"/>
    <col min="16131" max="16131" width="40.42578125" style="16" customWidth="1"/>
    <col min="16132" max="16132" width="5.42578125" style="16" customWidth="1"/>
    <col min="16133" max="16133" width="8.42578125" style="16" customWidth="1"/>
    <col min="16134" max="16134" width="9.85546875" style="16" customWidth="1"/>
    <col min="16135" max="16135" width="13.85546875" style="16" customWidth="1"/>
    <col min="16136" max="16139" width="9.140625" style="16"/>
    <col min="16140" max="16140" width="75.42578125" style="16" customWidth="1"/>
    <col min="16141" max="16384" width="9.140625" style="16"/>
  </cols>
  <sheetData>
    <row r="1" spans="1:14" ht="15.75" x14ac:dyDescent="0.25">
      <c r="A1" s="116" t="s">
        <v>48</v>
      </c>
      <c r="B1" s="116"/>
      <c r="C1" s="116"/>
      <c r="D1" s="116"/>
      <c r="E1" s="116"/>
      <c r="F1" s="116"/>
      <c r="G1" s="50"/>
    </row>
    <row r="2" spans="1:14" ht="13.5" thickBot="1" x14ac:dyDescent="0.3">
      <c r="B2" s="17"/>
      <c r="C2" s="18"/>
      <c r="D2" s="18"/>
      <c r="E2" s="19"/>
      <c r="F2" s="18"/>
      <c r="G2" s="18"/>
    </row>
    <row r="3" spans="1:14" ht="13.5" customHeight="1" thickTop="1" x14ac:dyDescent="0.25">
      <c r="A3" s="110" t="s">
        <v>49</v>
      </c>
      <c r="B3" s="111"/>
      <c r="C3" s="121" t="str">
        <f>SUMARIZACE!B3</f>
        <v>Automatické dveře DSS Bolatice</v>
      </c>
      <c r="D3" s="121"/>
      <c r="E3" s="121"/>
      <c r="F3" s="122"/>
    </row>
    <row r="4" spans="1:14" ht="15.75" customHeight="1" x14ac:dyDescent="0.25">
      <c r="A4" s="112" t="s">
        <v>50</v>
      </c>
      <c r="B4" s="113"/>
      <c r="C4" s="119" t="str">
        <f>SUMARIZACE!B4</f>
        <v>DSS sv. Kateřiny Bolatice </v>
      </c>
      <c r="D4" s="119"/>
      <c r="E4" s="119"/>
      <c r="F4" s="120"/>
    </row>
    <row r="5" spans="1:14" ht="13.5" thickBot="1" x14ac:dyDescent="0.3">
      <c r="A5" s="123" t="s">
        <v>61</v>
      </c>
      <c r="B5" s="124"/>
      <c r="C5" s="117" t="s">
        <v>16</v>
      </c>
      <c r="D5" s="117"/>
      <c r="E5" s="117"/>
      <c r="F5" s="118"/>
    </row>
    <row r="6" spans="1:14" ht="13.5" thickTop="1" x14ac:dyDescent="0.25">
      <c r="A6" s="20"/>
    </row>
    <row r="7" spans="1:14" x14ac:dyDescent="0.25">
      <c r="A7" s="22" t="s">
        <v>51</v>
      </c>
      <c r="B7" s="22" t="s">
        <v>52</v>
      </c>
      <c r="C7" s="22" t="s">
        <v>53</v>
      </c>
      <c r="D7" s="22" t="s">
        <v>54</v>
      </c>
      <c r="E7" s="22" t="s">
        <v>55</v>
      </c>
      <c r="F7" s="23" t="s">
        <v>56</v>
      </c>
    </row>
    <row r="8" spans="1:14" ht="14.25" customHeight="1" x14ac:dyDescent="0.25">
      <c r="A8" s="24"/>
      <c r="B8" s="114"/>
      <c r="C8" s="115"/>
      <c r="D8" s="25"/>
      <c r="E8" s="25"/>
      <c r="F8" s="26"/>
      <c r="N8" s="27">
        <v>1</v>
      </c>
    </row>
    <row r="9" spans="1:14" x14ac:dyDescent="0.25">
      <c r="A9" s="38">
        <v>1</v>
      </c>
      <c r="B9" s="103" t="s">
        <v>17</v>
      </c>
      <c r="C9" s="104"/>
      <c r="D9" s="67">
        <v>55</v>
      </c>
      <c r="E9" s="70">
        <v>0</v>
      </c>
      <c r="F9" s="68">
        <f>D9*E9</f>
        <v>0</v>
      </c>
      <c r="N9" s="27"/>
    </row>
    <row r="10" spans="1:14" ht="15" customHeight="1" x14ac:dyDescent="0.25">
      <c r="A10" s="38">
        <v>2</v>
      </c>
      <c r="B10" s="103" t="s">
        <v>18</v>
      </c>
      <c r="C10" s="104"/>
      <c r="D10" s="69">
        <v>30</v>
      </c>
      <c r="E10" s="71"/>
      <c r="F10" s="68">
        <f t="shared" ref="F10:F31" si="0">D10*E10</f>
        <v>0</v>
      </c>
      <c r="N10" s="27"/>
    </row>
    <row r="11" spans="1:14" ht="15" customHeight="1" x14ac:dyDescent="0.25">
      <c r="A11" s="38">
        <v>3</v>
      </c>
      <c r="B11" s="103" t="s">
        <v>78</v>
      </c>
      <c r="C11" s="104"/>
      <c r="D11" s="69">
        <v>6</v>
      </c>
      <c r="E11" s="71"/>
      <c r="F11" s="68">
        <f t="shared" si="0"/>
        <v>0</v>
      </c>
      <c r="N11" s="27"/>
    </row>
    <row r="12" spans="1:14" ht="15" customHeight="1" x14ac:dyDescent="0.25">
      <c r="A12" s="38">
        <v>4</v>
      </c>
      <c r="B12" s="103" t="s">
        <v>19</v>
      </c>
      <c r="C12" s="104"/>
      <c r="D12" s="69">
        <v>6</v>
      </c>
      <c r="E12" s="71"/>
      <c r="F12" s="68">
        <f t="shared" si="0"/>
        <v>0</v>
      </c>
      <c r="N12" s="27"/>
    </row>
    <row r="13" spans="1:14" ht="15" customHeight="1" x14ac:dyDescent="0.25">
      <c r="A13" s="38">
        <v>5</v>
      </c>
      <c r="B13" s="103" t="s">
        <v>20</v>
      </c>
      <c r="C13" s="104"/>
      <c r="D13" s="69">
        <v>6</v>
      </c>
      <c r="E13" s="71"/>
      <c r="F13" s="68">
        <f t="shared" si="0"/>
        <v>0</v>
      </c>
      <c r="N13" s="27"/>
    </row>
    <row r="14" spans="1:14" ht="15.75" customHeight="1" x14ac:dyDescent="0.25">
      <c r="A14" s="38">
        <v>6</v>
      </c>
      <c r="B14" s="103" t="s">
        <v>21</v>
      </c>
      <c r="C14" s="104"/>
      <c r="D14" s="69">
        <v>6</v>
      </c>
      <c r="E14" s="71"/>
      <c r="F14" s="68">
        <f t="shared" si="0"/>
        <v>0</v>
      </c>
      <c r="N14" s="27"/>
    </row>
    <row r="15" spans="1:14" ht="24.75" customHeight="1" x14ac:dyDescent="0.25">
      <c r="A15" s="38">
        <v>7</v>
      </c>
      <c r="B15" s="103" t="s">
        <v>22</v>
      </c>
      <c r="C15" s="104"/>
      <c r="D15" s="69">
        <v>6</v>
      </c>
      <c r="E15" s="71"/>
      <c r="F15" s="68">
        <f t="shared" si="0"/>
        <v>0</v>
      </c>
      <c r="N15" s="27"/>
    </row>
    <row r="16" spans="1:14" ht="15" customHeight="1" x14ac:dyDescent="0.25">
      <c r="A16" s="38">
        <v>8</v>
      </c>
      <c r="B16" s="103" t="s">
        <v>23</v>
      </c>
      <c r="C16" s="104"/>
      <c r="D16" s="69">
        <v>25</v>
      </c>
      <c r="E16" s="71"/>
      <c r="F16" s="68">
        <f t="shared" si="0"/>
        <v>0</v>
      </c>
      <c r="N16" s="27"/>
    </row>
    <row r="17" spans="1:14" ht="15" customHeight="1" x14ac:dyDescent="0.25">
      <c r="A17" s="38">
        <v>9</v>
      </c>
      <c r="B17" s="103" t="s">
        <v>24</v>
      </c>
      <c r="C17" s="104"/>
      <c r="D17" s="69">
        <v>7</v>
      </c>
      <c r="E17" s="71"/>
      <c r="F17" s="68">
        <f t="shared" si="0"/>
        <v>0</v>
      </c>
      <c r="N17" s="27"/>
    </row>
    <row r="18" spans="1:14" ht="15" customHeight="1" x14ac:dyDescent="0.25">
      <c r="A18" s="38">
        <v>10</v>
      </c>
      <c r="B18" s="103" t="s">
        <v>25</v>
      </c>
      <c r="C18" s="104"/>
      <c r="D18" s="69">
        <v>4</v>
      </c>
      <c r="E18" s="71"/>
      <c r="F18" s="68">
        <f t="shared" si="0"/>
        <v>0</v>
      </c>
      <c r="N18" s="27"/>
    </row>
    <row r="19" spans="1:14" ht="15" customHeight="1" x14ac:dyDescent="0.25">
      <c r="A19" s="38">
        <v>11</v>
      </c>
      <c r="B19" s="103" t="s">
        <v>26</v>
      </c>
      <c r="C19" s="104"/>
      <c r="D19" s="69">
        <v>14</v>
      </c>
      <c r="E19" s="71"/>
      <c r="F19" s="68">
        <f t="shared" si="0"/>
        <v>0</v>
      </c>
      <c r="N19" s="27"/>
    </row>
    <row r="20" spans="1:14" ht="15" customHeight="1" x14ac:dyDescent="0.25">
      <c r="A20" s="38">
        <v>12</v>
      </c>
      <c r="B20" s="103" t="s">
        <v>27</v>
      </c>
      <c r="C20" s="104"/>
      <c r="D20" s="69">
        <v>12</v>
      </c>
      <c r="E20" s="71"/>
      <c r="F20" s="68">
        <f t="shared" si="0"/>
        <v>0</v>
      </c>
      <c r="N20" s="27"/>
    </row>
    <row r="21" spans="1:14" ht="15" customHeight="1" x14ac:dyDescent="0.25">
      <c r="A21" s="38">
        <v>13</v>
      </c>
      <c r="B21" s="103" t="s">
        <v>28</v>
      </c>
      <c r="C21" s="104"/>
      <c r="D21" s="69">
        <v>12</v>
      </c>
      <c r="E21" s="71"/>
      <c r="F21" s="68">
        <f t="shared" si="0"/>
        <v>0</v>
      </c>
      <c r="N21" s="27"/>
    </row>
    <row r="22" spans="1:14" ht="15" customHeight="1" x14ac:dyDescent="0.25">
      <c r="A22" s="38">
        <v>14</v>
      </c>
      <c r="B22" s="103" t="s">
        <v>29</v>
      </c>
      <c r="C22" s="104"/>
      <c r="D22" s="69">
        <v>6</v>
      </c>
      <c r="E22" s="71"/>
      <c r="F22" s="68">
        <f t="shared" si="0"/>
        <v>0</v>
      </c>
      <c r="N22" s="27"/>
    </row>
    <row r="23" spans="1:14" ht="15" customHeight="1" x14ac:dyDescent="0.25">
      <c r="A23" s="38">
        <v>15</v>
      </c>
      <c r="B23" s="103" t="s">
        <v>75</v>
      </c>
      <c r="C23" s="104"/>
      <c r="D23" s="69">
        <v>100</v>
      </c>
      <c r="E23" s="71"/>
      <c r="F23" s="68">
        <f t="shared" si="0"/>
        <v>0</v>
      </c>
      <c r="N23" s="27"/>
    </row>
    <row r="24" spans="1:14" ht="14.25" customHeight="1" x14ac:dyDescent="0.25">
      <c r="A24" s="38">
        <v>16</v>
      </c>
      <c r="B24" s="103" t="s">
        <v>30</v>
      </c>
      <c r="C24" s="104"/>
      <c r="D24" s="69">
        <v>6</v>
      </c>
      <c r="E24" s="71"/>
      <c r="F24" s="68">
        <f t="shared" si="0"/>
        <v>0</v>
      </c>
      <c r="N24" s="27"/>
    </row>
    <row r="25" spans="1:14" ht="15" customHeight="1" x14ac:dyDescent="0.25">
      <c r="A25" s="38">
        <v>17</v>
      </c>
      <c r="B25" s="103" t="s">
        <v>76</v>
      </c>
      <c r="C25" s="104"/>
      <c r="D25" s="69">
        <v>135</v>
      </c>
      <c r="E25" s="71"/>
      <c r="F25" s="68">
        <f t="shared" si="0"/>
        <v>0</v>
      </c>
      <c r="N25" s="27"/>
    </row>
    <row r="26" spans="1:14" ht="15" customHeight="1" x14ac:dyDescent="0.25">
      <c r="A26" s="38">
        <v>18</v>
      </c>
      <c r="B26" s="103" t="s">
        <v>31</v>
      </c>
      <c r="C26" s="104"/>
      <c r="D26" s="69">
        <v>10</v>
      </c>
      <c r="E26" s="71"/>
      <c r="F26" s="68">
        <f t="shared" si="0"/>
        <v>0</v>
      </c>
      <c r="N26" s="27"/>
    </row>
    <row r="27" spans="1:14" ht="15" customHeight="1" x14ac:dyDescent="0.25">
      <c r="A27" s="38">
        <v>19</v>
      </c>
      <c r="B27" s="103" t="s">
        <v>77</v>
      </c>
      <c r="C27" s="104"/>
      <c r="D27" s="69">
        <v>320</v>
      </c>
      <c r="E27" s="71"/>
      <c r="F27" s="68">
        <f t="shared" si="0"/>
        <v>0</v>
      </c>
      <c r="N27" s="27"/>
    </row>
    <row r="28" spans="1:14" ht="15" customHeight="1" x14ac:dyDescent="0.25">
      <c r="A28" s="38">
        <v>20</v>
      </c>
      <c r="B28" s="103" t="s">
        <v>32</v>
      </c>
      <c r="C28" s="104"/>
      <c r="D28" s="69">
        <v>1</v>
      </c>
      <c r="E28" s="71"/>
      <c r="F28" s="68">
        <f t="shared" si="0"/>
        <v>0</v>
      </c>
      <c r="N28" s="27"/>
    </row>
    <row r="29" spans="1:14" ht="15" customHeight="1" x14ac:dyDescent="0.25">
      <c r="A29" s="38">
        <v>21</v>
      </c>
      <c r="B29" s="103" t="s">
        <v>33</v>
      </c>
      <c r="C29" s="104"/>
      <c r="D29" s="69">
        <v>1</v>
      </c>
      <c r="E29" s="71"/>
      <c r="F29" s="68">
        <f t="shared" si="0"/>
        <v>0</v>
      </c>
      <c r="N29" s="27"/>
    </row>
    <row r="30" spans="1:14" ht="15" customHeight="1" x14ac:dyDescent="0.25">
      <c r="A30" s="38">
        <v>22</v>
      </c>
      <c r="B30" s="103" t="s">
        <v>34</v>
      </c>
      <c r="C30" s="104"/>
      <c r="D30" s="69">
        <v>1</v>
      </c>
      <c r="E30" s="71"/>
      <c r="F30" s="68">
        <f t="shared" si="0"/>
        <v>0</v>
      </c>
      <c r="N30" s="27"/>
    </row>
    <row r="31" spans="1:14" ht="15" customHeight="1" x14ac:dyDescent="0.25">
      <c r="A31" s="38">
        <v>23</v>
      </c>
      <c r="B31" s="103" t="s">
        <v>35</v>
      </c>
      <c r="C31" s="104"/>
      <c r="D31" s="69">
        <v>1</v>
      </c>
      <c r="E31" s="71"/>
      <c r="F31" s="68">
        <f t="shared" si="0"/>
        <v>0</v>
      </c>
      <c r="N31" s="27"/>
    </row>
    <row r="32" spans="1:14" ht="15" customHeight="1" x14ac:dyDescent="0.25">
      <c r="A32" s="38"/>
      <c r="B32" s="103" t="s">
        <v>64</v>
      </c>
      <c r="C32" s="104"/>
      <c r="D32" s="30"/>
      <c r="E32" s="30"/>
      <c r="F32" s="28">
        <f>SUM(F9:F31)</f>
        <v>0</v>
      </c>
      <c r="N32" s="27"/>
    </row>
    <row r="33" spans="1:14" ht="15" customHeight="1" x14ac:dyDescent="0.25">
      <c r="A33" s="38"/>
      <c r="B33" s="36"/>
      <c r="C33" s="37"/>
      <c r="D33" s="30"/>
      <c r="E33" s="30"/>
      <c r="F33" s="28"/>
      <c r="N33" s="27"/>
    </row>
    <row r="34" spans="1:14" ht="15" customHeight="1" x14ac:dyDescent="0.25">
      <c r="A34" s="38">
        <v>24</v>
      </c>
      <c r="B34" s="103" t="s">
        <v>36</v>
      </c>
      <c r="C34" s="104"/>
      <c r="D34" s="49" t="s">
        <v>62</v>
      </c>
      <c r="E34" s="30"/>
      <c r="F34" s="28">
        <f>F32*0.05</f>
        <v>0</v>
      </c>
      <c r="N34" s="27"/>
    </row>
    <row r="35" spans="1:14" ht="15" customHeight="1" x14ac:dyDescent="0.25">
      <c r="A35" s="38">
        <v>25</v>
      </c>
      <c r="B35" s="103" t="s">
        <v>37</v>
      </c>
      <c r="C35" s="104"/>
      <c r="D35" s="49" t="s">
        <v>63</v>
      </c>
      <c r="E35" s="30"/>
      <c r="F35" s="28">
        <f>F32*0.06</f>
        <v>0</v>
      </c>
      <c r="N35" s="27"/>
    </row>
    <row r="36" spans="1:14" ht="15" customHeight="1" x14ac:dyDescent="0.25">
      <c r="A36" s="29"/>
      <c r="B36" s="108"/>
      <c r="C36" s="109"/>
      <c r="D36" s="30"/>
      <c r="E36" s="30"/>
      <c r="F36" s="28"/>
      <c r="N36" s="27"/>
    </row>
    <row r="37" spans="1:14" ht="15" customHeight="1" x14ac:dyDescent="0.25">
      <c r="A37" s="105" t="s">
        <v>57</v>
      </c>
      <c r="B37" s="106"/>
      <c r="C37" s="106"/>
      <c r="D37" s="107"/>
      <c r="E37" s="31"/>
      <c r="F37" s="48">
        <f>F32+F34+F35</f>
        <v>0</v>
      </c>
    </row>
    <row r="38" spans="1:14" x14ac:dyDescent="0.25">
      <c r="E38" s="16"/>
    </row>
    <row r="39" spans="1:14" x14ac:dyDescent="0.25">
      <c r="E39" s="16"/>
    </row>
    <row r="40" spans="1:14" x14ac:dyDescent="0.25">
      <c r="E40" s="16"/>
    </row>
    <row r="41" spans="1:14" x14ac:dyDescent="0.25">
      <c r="E41" s="16"/>
    </row>
    <row r="42" spans="1:14" x14ac:dyDescent="0.25">
      <c r="E42" s="16"/>
    </row>
    <row r="43" spans="1:14" x14ac:dyDescent="0.25">
      <c r="E43" s="16"/>
    </row>
    <row r="44" spans="1:14" x14ac:dyDescent="0.25">
      <c r="E44" s="16"/>
    </row>
    <row r="45" spans="1:14" x14ac:dyDescent="0.25">
      <c r="E45" s="16"/>
    </row>
    <row r="46" spans="1:14" x14ac:dyDescent="0.25">
      <c r="E46" s="16"/>
    </row>
    <row r="47" spans="1:14" x14ac:dyDescent="0.25">
      <c r="E47" s="16"/>
    </row>
    <row r="48" spans="1:14" x14ac:dyDescent="0.25">
      <c r="E48" s="16"/>
    </row>
    <row r="49" spans="5:5" x14ac:dyDescent="0.25">
      <c r="E49" s="16"/>
    </row>
    <row r="50" spans="5:5" x14ac:dyDescent="0.25">
      <c r="E50" s="16"/>
    </row>
    <row r="51" spans="5:5" x14ac:dyDescent="0.25">
      <c r="E51" s="16"/>
    </row>
    <row r="52" spans="5:5" x14ac:dyDescent="0.25">
      <c r="E52" s="16"/>
    </row>
    <row r="53" spans="5:5" x14ac:dyDescent="0.25">
      <c r="E53" s="16"/>
    </row>
    <row r="54" spans="5:5" x14ac:dyDescent="0.25">
      <c r="E54" s="16"/>
    </row>
    <row r="55" spans="5:5" x14ac:dyDescent="0.25">
      <c r="E55" s="16"/>
    </row>
    <row r="56" spans="5:5" x14ac:dyDescent="0.25">
      <c r="E56" s="16"/>
    </row>
    <row r="57" spans="5:5" x14ac:dyDescent="0.25">
      <c r="E57" s="16"/>
    </row>
    <row r="58" spans="5:5" x14ac:dyDescent="0.25">
      <c r="E58" s="16"/>
    </row>
    <row r="59" spans="5:5" x14ac:dyDescent="0.25">
      <c r="E59" s="16"/>
    </row>
    <row r="60" spans="5:5" x14ac:dyDescent="0.25">
      <c r="E60" s="16"/>
    </row>
    <row r="61" spans="5:5" x14ac:dyDescent="0.25">
      <c r="E61" s="16"/>
    </row>
    <row r="62" spans="5:5" x14ac:dyDescent="0.25">
      <c r="E62" s="16"/>
    </row>
    <row r="63" spans="5:5" x14ac:dyDescent="0.25">
      <c r="E63" s="16"/>
    </row>
    <row r="64" spans="5:5" x14ac:dyDescent="0.25">
      <c r="E64" s="16"/>
    </row>
    <row r="65" spans="5:5" x14ac:dyDescent="0.25">
      <c r="E65" s="16"/>
    </row>
    <row r="66" spans="5:5" x14ac:dyDescent="0.25">
      <c r="E66" s="16"/>
    </row>
    <row r="67" spans="5:5" x14ac:dyDescent="0.25">
      <c r="E67" s="16"/>
    </row>
    <row r="68" spans="5:5" x14ac:dyDescent="0.25">
      <c r="E68" s="16"/>
    </row>
    <row r="69" spans="5:5" x14ac:dyDescent="0.25">
      <c r="E69" s="16"/>
    </row>
    <row r="70" spans="5:5" x14ac:dyDescent="0.25">
      <c r="E70" s="16"/>
    </row>
    <row r="71" spans="5:5" x14ac:dyDescent="0.25">
      <c r="E71" s="16"/>
    </row>
    <row r="72" spans="5:5" x14ac:dyDescent="0.25">
      <c r="E72" s="16"/>
    </row>
    <row r="73" spans="5:5" x14ac:dyDescent="0.25">
      <c r="E73" s="16"/>
    </row>
    <row r="74" spans="5:5" x14ac:dyDescent="0.25">
      <c r="E74" s="16"/>
    </row>
    <row r="75" spans="5:5" x14ac:dyDescent="0.25">
      <c r="E75" s="16"/>
    </row>
    <row r="76" spans="5:5" x14ac:dyDescent="0.25">
      <c r="E76" s="16"/>
    </row>
    <row r="77" spans="5:5" x14ac:dyDescent="0.25">
      <c r="E77" s="16"/>
    </row>
    <row r="78" spans="5:5" x14ac:dyDescent="0.25">
      <c r="E78" s="16"/>
    </row>
    <row r="79" spans="5:5" x14ac:dyDescent="0.25">
      <c r="E79" s="16"/>
    </row>
    <row r="80" spans="5:5" x14ac:dyDescent="0.25">
      <c r="E80" s="16"/>
    </row>
    <row r="81" spans="1:5" x14ac:dyDescent="0.25">
      <c r="E81" s="16"/>
    </row>
    <row r="82" spans="1:5" x14ac:dyDescent="0.25">
      <c r="E82" s="16"/>
    </row>
    <row r="83" spans="1:5" x14ac:dyDescent="0.25">
      <c r="E83" s="16"/>
    </row>
    <row r="84" spans="1:5" x14ac:dyDescent="0.25">
      <c r="E84" s="16"/>
    </row>
    <row r="85" spans="1:5" x14ac:dyDescent="0.25">
      <c r="E85" s="16"/>
    </row>
    <row r="86" spans="1:5" x14ac:dyDescent="0.25">
      <c r="E86" s="16"/>
    </row>
    <row r="87" spans="1:5" x14ac:dyDescent="0.25">
      <c r="E87" s="16"/>
    </row>
    <row r="88" spans="1:5" x14ac:dyDescent="0.25">
      <c r="E88" s="16"/>
    </row>
    <row r="89" spans="1:5" x14ac:dyDescent="0.25">
      <c r="E89" s="16"/>
    </row>
    <row r="90" spans="1:5" x14ac:dyDescent="0.25">
      <c r="E90" s="16"/>
    </row>
    <row r="91" spans="1:5" x14ac:dyDescent="0.25">
      <c r="E91" s="16"/>
    </row>
    <row r="92" spans="1:5" x14ac:dyDescent="0.25">
      <c r="E92" s="16"/>
    </row>
    <row r="93" spans="1:5" x14ac:dyDescent="0.25">
      <c r="E93" s="16"/>
    </row>
    <row r="94" spans="1:5" x14ac:dyDescent="0.25">
      <c r="E94" s="16"/>
    </row>
    <row r="95" spans="1:5" x14ac:dyDescent="0.25">
      <c r="E95" s="16"/>
    </row>
    <row r="96" spans="1:5" x14ac:dyDescent="0.25">
      <c r="A96" s="32"/>
      <c r="B96" s="32"/>
    </row>
    <row r="97" spans="1:7" x14ac:dyDescent="0.25">
      <c r="C97" s="33"/>
      <c r="D97" s="33"/>
      <c r="E97" s="34"/>
      <c r="F97" s="33"/>
      <c r="G97" s="35"/>
    </row>
    <row r="98" spans="1:7" x14ac:dyDescent="0.25">
      <c r="A98" s="32"/>
      <c r="B98" s="32"/>
    </row>
  </sheetData>
  <mergeCells count="36">
    <mergeCell ref="A1:F1"/>
    <mergeCell ref="C5:F5"/>
    <mergeCell ref="C4:F4"/>
    <mergeCell ref="C3:F3"/>
    <mergeCell ref="A5:B5"/>
    <mergeCell ref="B15:C15"/>
    <mergeCell ref="A3:B3"/>
    <mergeCell ref="A4:B4"/>
    <mergeCell ref="B8:C8"/>
    <mergeCell ref="B9:C9"/>
    <mergeCell ref="B10:C10"/>
    <mergeCell ref="B11:C11"/>
    <mergeCell ref="B12:C12"/>
    <mergeCell ref="B13:C13"/>
    <mergeCell ref="B14:C14"/>
    <mergeCell ref="A37:D37"/>
    <mergeCell ref="B34:C34"/>
    <mergeCell ref="B35:C35"/>
    <mergeCell ref="B28:C28"/>
    <mergeCell ref="B29:C29"/>
    <mergeCell ref="B30:C30"/>
    <mergeCell ref="B31:C31"/>
    <mergeCell ref="B36:C36"/>
    <mergeCell ref="B32:C32"/>
    <mergeCell ref="B27:C27"/>
    <mergeCell ref="B16:C16"/>
    <mergeCell ref="B17:C17"/>
    <mergeCell ref="B18:C18"/>
    <mergeCell ref="B19:C19"/>
    <mergeCell ref="B22:C22"/>
    <mergeCell ref="B23:C23"/>
    <mergeCell ref="B24:C24"/>
    <mergeCell ref="B25:C25"/>
    <mergeCell ref="B26:C26"/>
    <mergeCell ref="B20:C20"/>
    <mergeCell ref="B21:C21"/>
  </mergeCells>
  <printOptions gridLinesSet="0"/>
  <pageMargins left="0.59055118110236227" right="0.39370078740157483" top="0.19685039370078741" bottom="0.19685039370078741" header="0" footer="0.19685039370078741"/>
  <pageSetup paperSize="9" orientation="portrait" horizontalDpi="300" r:id="rId1"/>
  <headerFooter alignWithMargins="0">
    <oddFooter>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5">
    <pageSetUpPr fitToPage="1"/>
  </sheetPr>
  <dimension ref="A1:N74"/>
  <sheetViews>
    <sheetView showGridLines="0" showZeros="0" zoomScaleNormal="100" workbookViewId="0">
      <selection activeCell="D9" sqref="D9"/>
    </sheetView>
  </sheetViews>
  <sheetFormatPr defaultColWidth="8.85546875" defaultRowHeight="12.75" x14ac:dyDescent="0.25"/>
  <cols>
    <col min="1" max="1" width="4.42578125" style="16" customWidth="1"/>
    <col min="2" max="2" width="11.42578125" style="16" customWidth="1"/>
    <col min="3" max="3" width="42" style="16" customWidth="1"/>
    <col min="4" max="4" width="7.42578125" style="16" customWidth="1"/>
    <col min="5" max="5" width="9.42578125" style="21" customWidth="1"/>
    <col min="6" max="6" width="12.42578125" style="16" customWidth="1"/>
    <col min="7" max="7" width="13.85546875" style="16" customWidth="1"/>
    <col min="8" max="11" width="9.140625" style="16"/>
    <col min="12" max="12" width="75.42578125" style="16" customWidth="1"/>
    <col min="13" max="256" width="9.140625" style="16"/>
    <col min="257" max="257" width="4.42578125" style="16" customWidth="1"/>
    <col min="258" max="258" width="11.42578125" style="16" customWidth="1"/>
    <col min="259" max="259" width="40.42578125" style="16" customWidth="1"/>
    <col min="260" max="260" width="5.42578125" style="16" customWidth="1"/>
    <col min="261" max="261" width="8.42578125" style="16" customWidth="1"/>
    <col min="262" max="262" width="9.85546875" style="16" customWidth="1"/>
    <col min="263" max="263" width="13.85546875" style="16" customWidth="1"/>
    <col min="264" max="267" width="9.140625" style="16"/>
    <col min="268" max="268" width="75.42578125" style="16" customWidth="1"/>
    <col min="269" max="512" width="9.140625" style="16"/>
    <col min="513" max="513" width="4.42578125" style="16" customWidth="1"/>
    <col min="514" max="514" width="11.42578125" style="16" customWidth="1"/>
    <col min="515" max="515" width="40.42578125" style="16" customWidth="1"/>
    <col min="516" max="516" width="5.42578125" style="16" customWidth="1"/>
    <col min="517" max="517" width="8.42578125" style="16" customWidth="1"/>
    <col min="518" max="518" width="9.85546875" style="16" customWidth="1"/>
    <col min="519" max="519" width="13.85546875" style="16" customWidth="1"/>
    <col min="520" max="523" width="9.140625" style="16"/>
    <col min="524" max="524" width="75.42578125" style="16" customWidth="1"/>
    <col min="525" max="768" width="9.140625" style="16"/>
    <col min="769" max="769" width="4.42578125" style="16" customWidth="1"/>
    <col min="770" max="770" width="11.42578125" style="16" customWidth="1"/>
    <col min="771" max="771" width="40.42578125" style="16" customWidth="1"/>
    <col min="772" max="772" width="5.42578125" style="16" customWidth="1"/>
    <col min="773" max="773" width="8.42578125" style="16" customWidth="1"/>
    <col min="774" max="774" width="9.85546875" style="16" customWidth="1"/>
    <col min="775" max="775" width="13.85546875" style="16" customWidth="1"/>
    <col min="776" max="779" width="9.140625" style="16"/>
    <col min="780" max="780" width="75.42578125" style="16" customWidth="1"/>
    <col min="781" max="1024" width="9.140625" style="16"/>
    <col min="1025" max="1025" width="4.42578125" style="16" customWidth="1"/>
    <col min="1026" max="1026" width="11.42578125" style="16" customWidth="1"/>
    <col min="1027" max="1027" width="40.42578125" style="16" customWidth="1"/>
    <col min="1028" max="1028" width="5.42578125" style="16" customWidth="1"/>
    <col min="1029" max="1029" width="8.42578125" style="16" customWidth="1"/>
    <col min="1030" max="1030" width="9.85546875" style="16" customWidth="1"/>
    <col min="1031" max="1031" width="13.85546875" style="16" customWidth="1"/>
    <col min="1032" max="1035" width="9.140625" style="16"/>
    <col min="1036" max="1036" width="75.42578125" style="16" customWidth="1"/>
    <col min="1037" max="1280" width="9.140625" style="16"/>
    <col min="1281" max="1281" width="4.42578125" style="16" customWidth="1"/>
    <col min="1282" max="1282" width="11.42578125" style="16" customWidth="1"/>
    <col min="1283" max="1283" width="40.42578125" style="16" customWidth="1"/>
    <col min="1284" max="1284" width="5.42578125" style="16" customWidth="1"/>
    <col min="1285" max="1285" width="8.42578125" style="16" customWidth="1"/>
    <col min="1286" max="1286" width="9.85546875" style="16" customWidth="1"/>
    <col min="1287" max="1287" width="13.85546875" style="16" customWidth="1"/>
    <col min="1288" max="1291" width="9.140625" style="16"/>
    <col min="1292" max="1292" width="75.42578125" style="16" customWidth="1"/>
    <col min="1293" max="1536" width="9.140625" style="16"/>
    <col min="1537" max="1537" width="4.42578125" style="16" customWidth="1"/>
    <col min="1538" max="1538" width="11.42578125" style="16" customWidth="1"/>
    <col min="1539" max="1539" width="40.42578125" style="16" customWidth="1"/>
    <col min="1540" max="1540" width="5.42578125" style="16" customWidth="1"/>
    <col min="1541" max="1541" width="8.42578125" style="16" customWidth="1"/>
    <col min="1542" max="1542" width="9.85546875" style="16" customWidth="1"/>
    <col min="1543" max="1543" width="13.85546875" style="16" customWidth="1"/>
    <col min="1544" max="1547" width="9.140625" style="16"/>
    <col min="1548" max="1548" width="75.42578125" style="16" customWidth="1"/>
    <col min="1549" max="1792" width="9.140625" style="16"/>
    <col min="1793" max="1793" width="4.42578125" style="16" customWidth="1"/>
    <col min="1794" max="1794" width="11.42578125" style="16" customWidth="1"/>
    <col min="1795" max="1795" width="40.42578125" style="16" customWidth="1"/>
    <col min="1796" max="1796" width="5.42578125" style="16" customWidth="1"/>
    <col min="1797" max="1797" width="8.42578125" style="16" customWidth="1"/>
    <col min="1798" max="1798" width="9.85546875" style="16" customWidth="1"/>
    <col min="1799" max="1799" width="13.85546875" style="16" customWidth="1"/>
    <col min="1800" max="1803" width="9.140625" style="16"/>
    <col min="1804" max="1804" width="75.42578125" style="16" customWidth="1"/>
    <col min="1805" max="2048" width="9.140625" style="16"/>
    <col min="2049" max="2049" width="4.42578125" style="16" customWidth="1"/>
    <col min="2050" max="2050" width="11.42578125" style="16" customWidth="1"/>
    <col min="2051" max="2051" width="40.42578125" style="16" customWidth="1"/>
    <col min="2052" max="2052" width="5.42578125" style="16" customWidth="1"/>
    <col min="2053" max="2053" width="8.42578125" style="16" customWidth="1"/>
    <col min="2054" max="2054" width="9.85546875" style="16" customWidth="1"/>
    <col min="2055" max="2055" width="13.85546875" style="16" customWidth="1"/>
    <col min="2056" max="2059" width="9.140625" style="16"/>
    <col min="2060" max="2060" width="75.42578125" style="16" customWidth="1"/>
    <col min="2061" max="2304" width="9.140625" style="16"/>
    <col min="2305" max="2305" width="4.42578125" style="16" customWidth="1"/>
    <col min="2306" max="2306" width="11.42578125" style="16" customWidth="1"/>
    <col min="2307" max="2307" width="40.42578125" style="16" customWidth="1"/>
    <col min="2308" max="2308" width="5.42578125" style="16" customWidth="1"/>
    <col min="2309" max="2309" width="8.42578125" style="16" customWidth="1"/>
    <col min="2310" max="2310" width="9.85546875" style="16" customWidth="1"/>
    <col min="2311" max="2311" width="13.85546875" style="16" customWidth="1"/>
    <col min="2312" max="2315" width="9.140625" style="16"/>
    <col min="2316" max="2316" width="75.42578125" style="16" customWidth="1"/>
    <col min="2317" max="2560" width="9.140625" style="16"/>
    <col min="2561" max="2561" width="4.42578125" style="16" customWidth="1"/>
    <col min="2562" max="2562" width="11.42578125" style="16" customWidth="1"/>
    <col min="2563" max="2563" width="40.42578125" style="16" customWidth="1"/>
    <col min="2564" max="2564" width="5.42578125" style="16" customWidth="1"/>
    <col min="2565" max="2565" width="8.42578125" style="16" customWidth="1"/>
    <col min="2566" max="2566" width="9.85546875" style="16" customWidth="1"/>
    <col min="2567" max="2567" width="13.85546875" style="16" customWidth="1"/>
    <col min="2568" max="2571" width="9.140625" style="16"/>
    <col min="2572" max="2572" width="75.42578125" style="16" customWidth="1"/>
    <col min="2573" max="2816" width="9.140625" style="16"/>
    <col min="2817" max="2817" width="4.42578125" style="16" customWidth="1"/>
    <col min="2818" max="2818" width="11.42578125" style="16" customWidth="1"/>
    <col min="2819" max="2819" width="40.42578125" style="16" customWidth="1"/>
    <col min="2820" max="2820" width="5.42578125" style="16" customWidth="1"/>
    <col min="2821" max="2821" width="8.42578125" style="16" customWidth="1"/>
    <col min="2822" max="2822" width="9.85546875" style="16" customWidth="1"/>
    <col min="2823" max="2823" width="13.85546875" style="16" customWidth="1"/>
    <col min="2824" max="2827" width="9.140625" style="16"/>
    <col min="2828" max="2828" width="75.42578125" style="16" customWidth="1"/>
    <col min="2829" max="3072" width="9.140625" style="16"/>
    <col min="3073" max="3073" width="4.42578125" style="16" customWidth="1"/>
    <col min="3074" max="3074" width="11.42578125" style="16" customWidth="1"/>
    <col min="3075" max="3075" width="40.42578125" style="16" customWidth="1"/>
    <col min="3076" max="3076" width="5.42578125" style="16" customWidth="1"/>
    <col min="3077" max="3077" width="8.42578125" style="16" customWidth="1"/>
    <col min="3078" max="3078" width="9.85546875" style="16" customWidth="1"/>
    <col min="3079" max="3079" width="13.85546875" style="16" customWidth="1"/>
    <col min="3080" max="3083" width="9.140625" style="16"/>
    <col min="3084" max="3084" width="75.42578125" style="16" customWidth="1"/>
    <col min="3085" max="3328" width="9.140625" style="16"/>
    <col min="3329" max="3329" width="4.42578125" style="16" customWidth="1"/>
    <col min="3330" max="3330" width="11.42578125" style="16" customWidth="1"/>
    <col min="3331" max="3331" width="40.42578125" style="16" customWidth="1"/>
    <col min="3332" max="3332" width="5.42578125" style="16" customWidth="1"/>
    <col min="3333" max="3333" width="8.42578125" style="16" customWidth="1"/>
    <col min="3334" max="3334" width="9.85546875" style="16" customWidth="1"/>
    <col min="3335" max="3335" width="13.85546875" style="16" customWidth="1"/>
    <col min="3336" max="3339" width="9.140625" style="16"/>
    <col min="3340" max="3340" width="75.42578125" style="16" customWidth="1"/>
    <col min="3341" max="3584" width="9.140625" style="16"/>
    <col min="3585" max="3585" width="4.42578125" style="16" customWidth="1"/>
    <col min="3586" max="3586" width="11.42578125" style="16" customWidth="1"/>
    <col min="3587" max="3587" width="40.42578125" style="16" customWidth="1"/>
    <col min="3588" max="3588" width="5.42578125" style="16" customWidth="1"/>
    <col min="3589" max="3589" width="8.42578125" style="16" customWidth="1"/>
    <col min="3590" max="3590" width="9.85546875" style="16" customWidth="1"/>
    <col min="3591" max="3591" width="13.85546875" style="16" customWidth="1"/>
    <col min="3592" max="3595" width="9.140625" style="16"/>
    <col min="3596" max="3596" width="75.42578125" style="16" customWidth="1"/>
    <col min="3597" max="3840" width="9.140625" style="16"/>
    <col min="3841" max="3841" width="4.42578125" style="16" customWidth="1"/>
    <col min="3842" max="3842" width="11.42578125" style="16" customWidth="1"/>
    <col min="3843" max="3843" width="40.42578125" style="16" customWidth="1"/>
    <col min="3844" max="3844" width="5.42578125" style="16" customWidth="1"/>
    <col min="3845" max="3845" width="8.42578125" style="16" customWidth="1"/>
    <col min="3846" max="3846" width="9.85546875" style="16" customWidth="1"/>
    <col min="3847" max="3847" width="13.85546875" style="16" customWidth="1"/>
    <col min="3848" max="3851" width="9.140625" style="16"/>
    <col min="3852" max="3852" width="75.42578125" style="16" customWidth="1"/>
    <col min="3853" max="4096" width="9.140625" style="16"/>
    <col min="4097" max="4097" width="4.42578125" style="16" customWidth="1"/>
    <col min="4098" max="4098" width="11.42578125" style="16" customWidth="1"/>
    <col min="4099" max="4099" width="40.42578125" style="16" customWidth="1"/>
    <col min="4100" max="4100" width="5.42578125" style="16" customWidth="1"/>
    <col min="4101" max="4101" width="8.42578125" style="16" customWidth="1"/>
    <col min="4102" max="4102" width="9.85546875" style="16" customWidth="1"/>
    <col min="4103" max="4103" width="13.85546875" style="16" customWidth="1"/>
    <col min="4104" max="4107" width="9.140625" style="16"/>
    <col min="4108" max="4108" width="75.42578125" style="16" customWidth="1"/>
    <col min="4109" max="4352" width="9.140625" style="16"/>
    <col min="4353" max="4353" width="4.42578125" style="16" customWidth="1"/>
    <col min="4354" max="4354" width="11.42578125" style="16" customWidth="1"/>
    <col min="4355" max="4355" width="40.42578125" style="16" customWidth="1"/>
    <col min="4356" max="4356" width="5.42578125" style="16" customWidth="1"/>
    <col min="4357" max="4357" width="8.42578125" style="16" customWidth="1"/>
    <col min="4358" max="4358" width="9.85546875" style="16" customWidth="1"/>
    <col min="4359" max="4359" width="13.85546875" style="16" customWidth="1"/>
    <col min="4360" max="4363" width="9.140625" style="16"/>
    <col min="4364" max="4364" width="75.42578125" style="16" customWidth="1"/>
    <col min="4365" max="4608" width="9.140625" style="16"/>
    <col min="4609" max="4609" width="4.42578125" style="16" customWidth="1"/>
    <col min="4610" max="4610" width="11.42578125" style="16" customWidth="1"/>
    <col min="4611" max="4611" width="40.42578125" style="16" customWidth="1"/>
    <col min="4612" max="4612" width="5.42578125" style="16" customWidth="1"/>
    <col min="4613" max="4613" width="8.42578125" style="16" customWidth="1"/>
    <col min="4614" max="4614" width="9.85546875" style="16" customWidth="1"/>
    <col min="4615" max="4615" width="13.85546875" style="16" customWidth="1"/>
    <col min="4616" max="4619" width="9.140625" style="16"/>
    <col min="4620" max="4620" width="75.42578125" style="16" customWidth="1"/>
    <col min="4621" max="4864" width="9.140625" style="16"/>
    <col min="4865" max="4865" width="4.42578125" style="16" customWidth="1"/>
    <col min="4866" max="4866" width="11.42578125" style="16" customWidth="1"/>
    <col min="4867" max="4867" width="40.42578125" style="16" customWidth="1"/>
    <col min="4868" max="4868" width="5.42578125" style="16" customWidth="1"/>
    <col min="4869" max="4869" width="8.42578125" style="16" customWidth="1"/>
    <col min="4870" max="4870" width="9.85546875" style="16" customWidth="1"/>
    <col min="4871" max="4871" width="13.85546875" style="16" customWidth="1"/>
    <col min="4872" max="4875" width="9.140625" style="16"/>
    <col min="4876" max="4876" width="75.42578125" style="16" customWidth="1"/>
    <col min="4877" max="5120" width="9.140625" style="16"/>
    <col min="5121" max="5121" width="4.42578125" style="16" customWidth="1"/>
    <col min="5122" max="5122" width="11.42578125" style="16" customWidth="1"/>
    <col min="5123" max="5123" width="40.42578125" style="16" customWidth="1"/>
    <col min="5124" max="5124" width="5.42578125" style="16" customWidth="1"/>
    <col min="5125" max="5125" width="8.42578125" style="16" customWidth="1"/>
    <col min="5126" max="5126" width="9.85546875" style="16" customWidth="1"/>
    <col min="5127" max="5127" width="13.85546875" style="16" customWidth="1"/>
    <col min="5128" max="5131" width="9.140625" style="16"/>
    <col min="5132" max="5132" width="75.42578125" style="16" customWidth="1"/>
    <col min="5133" max="5376" width="9.140625" style="16"/>
    <col min="5377" max="5377" width="4.42578125" style="16" customWidth="1"/>
    <col min="5378" max="5378" width="11.42578125" style="16" customWidth="1"/>
    <col min="5379" max="5379" width="40.42578125" style="16" customWidth="1"/>
    <col min="5380" max="5380" width="5.42578125" style="16" customWidth="1"/>
    <col min="5381" max="5381" width="8.42578125" style="16" customWidth="1"/>
    <col min="5382" max="5382" width="9.85546875" style="16" customWidth="1"/>
    <col min="5383" max="5383" width="13.85546875" style="16" customWidth="1"/>
    <col min="5384" max="5387" width="9.140625" style="16"/>
    <col min="5388" max="5388" width="75.42578125" style="16" customWidth="1"/>
    <col min="5389" max="5632" width="9.140625" style="16"/>
    <col min="5633" max="5633" width="4.42578125" style="16" customWidth="1"/>
    <col min="5634" max="5634" width="11.42578125" style="16" customWidth="1"/>
    <col min="5635" max="5635" width="40.42578125" style="16" customWidth="1"/>
    <col min="5636" max="5636" width="5.42578125" style="16" customWidth="1"/>
    <col min="5637" max="5637" width="8.42578125" style="16" customWidth="1"/>
    <col min="5638" max="5638" width="9.85546875" style="16" customWidth="1"/>
    <col min="5639" max="5639" width="13.85546875" style="16" customWidth="1"/>
    <col min="5640" max="5643" width="9.140625" style="16"/>
    <col min="5644" max="5644" width="75.42578125" style="16" customWidth="1"/>
    <col min="5645" max="5888" width="9.140625" style="16"/>
    <col min="5889" max="5889" width="4.42578125" style="16" customWidth="1"/>
    <col min="5890" max="5890" width="11.42578125" style="16" customWidth="1"/>
    <col min="5891" max="5891" width="40.42578125" style="16" customWidth="1"/>
    <col min="5892" max="5892" width="5.42578125" style="16" customWidth="1"/>
    <col min="5893" max="5893" width="8.42578125" style="16" customWidth="1"/>
    <col min="5894" max="5894" width="9.85546875" style="16" customWidth="1"/>
    <col min="5895" max="5895" width="13.85546875" style="16" customWidth="1"/>
    <col min="5896" max="5899" width="9.140625" style="16"/>
    <col min="5900" max="5900" width="75.42578125" style="16" customWidth="1"/>
    <col min="5901" max="6144" width="9.140625" style="16"/>
    <col min="6145" max="6145" width="4.42578125" style="16" customWidth="1"/>
    <col min="6146" max="6146" width="11.42578125" style="16" customWidth="1"/>
    <col min="6147" max="6147" width="40.42578125" style="16" customWidth="1"/>
    <col min="6148" max="6148" width="5.42578125" style="16" customWidth="1"/>
    <col min="6149" max="6149" width="8.42578125" style="16" customWidth="1"/>
    <col min="6150" max="6150" width="9.85546875" style="16" customWidth="1"/>
    <col min="6151" max="6151" width="13.85546875" style="16" customWidth="1"/>
    <col min="6152" max="6155" width="9.140625" style="16"/>
    <col min="6156" max="6156" width="75.42578125" style="16" customWidth="1"/>
    <col min="6157" max="6400" width="9.140625" style="16"/>
    <col min="6401" max="6401" width="4.42578125" style="16" customWidth="1"/>
    <col min="6402" max="6402" width="11.42578125" style="16" customWidth="1"/>
    <col min="6403" max="6403" width="40.42578125" style="16" customWidth="1"/>
    <col min="6404" max="6404" width="5.42578125" style="16" customWidth="1"/>
    <col min="6405" max="6405" width="8.42578125" style="16" customWidth="1"/>
    <col min="6406" max="6406" width="9.85546875" style="16" customWidth="1"/>
    <col min="6407" max="6407" width="13.85546875" style="16" customWidth="1"/>
    <col min="6408" max="6411" width="9.140625" style="16"/>
    <col min="6412" max="6412" width="75.42578125" style="16" customWidth="1"/>
    <col min="6413" max="6656" width="9.140625" style="16"/>
    <col min="6657" max="6657" width="4.42578125" style="16" customWidth="1"/>
    <col min="6658" max="6658" width="11.42578125" style="16" customWidth="1"/>
    <col min="6659" max="6659" width="40.42578125" style="16" customWidth="1"/>
    <col min="6660" max="6660" width="5.42578125" style="16" customWidth="1"/>
    <col min="6661" max="6661" width="8.42578125" style="16" customWidth="1"/>
    <col min="6662" max="6662" width="9.85546875" style="16" customWidth="1"/>
    <col min="6663" max="6663" width="13.85546875" style="16" customWidth="1"/>
    <col min="6664" max="6667" width="9.140625" style="16"/>
    <col min="6668" max="6668" width="75.42578125" style="16" customWidth="1"/>
    <col min="6669" max="6912" width="9.140625" style="16"/>
    <col min="6913" max="6913" width="4.42578125" style="16" customWidth="1"/>
    <col min="6914" max="6914" width="11.42578125" style="16" customWidth="1"/>
    <col min="6915" max="6915" width="40.42578125" style="16" customWidth="1"/>
    <col min="6916" max="6916" width="5.42578125" style="16" customWidth="1"/>
    <col min="6917" max="6917" width="8.42578125" style="16" customWidth="1"/>
    <col min="6918" max="6918" width="9.85546875" style="16" customWidth="1"/>
    <col min="6919" max="6919" width="13.85546875" style="16" customWidth="1"/>
    <col min="6920" max="6923" width="9.140625" style="16"/>
    <col min="6924" max="6924" width="75.42578125" style="16" customWidth="1"/>
    <col min="6925" max="7168" width="9.140625" style="16"/>
    <col min="7169" max="7169" width="4.42578125" style="16" customWidth="1"/>
    <col min="7170" max="7170" width="11.42578125" style="16" customWidth="1"/>
    <col min="7171" max="7171" width="40.42578125" style="16" customWidth="1"/>
    <col min="7172" max="7172" width="5.42578125" style="16" customWidth="1"/>
    <col min="7173" max="7173" width="8.42578125" style="16" customWidth="1"/>
    <col min="7174" max="7174" width="9.85546875" style="16" customWidth="1"/>
    <col min="7175" max="7175" width="13.85546875" style="16" customWidth="1"/>
    <col min="7176" max="7179" width="9.140625" style="16"/>
    <col min="7180" max="7180" width="75.42578125" style="16" customWidth="1"/>
    <col min="7181" max="7424" width="9.140625" style="16"/>
    <col min="7425" max="7425" width="4.42578125" style="16" customWidth="1"/>
    <col min="7426" max="7426" width="11.42578125" style="16" customWidth="1"/>
    <col min="7427" max="7427" width="40.42578125" style="16" customWidth="1"/>
    <col min="7428" max="7428" width="5.42578125" style="16" customWidth="1"/>
    <col min="7429" max="7429" width="8.42578125" style="16" customWidth="1"/>
    <col min="7430" max="7430" width="9.85546875" style="16" customWidth="1"/>
    <col min="7431" max="7431" width="13.85546875" style="16" customWidth="1"/>
    <col min="7432" max="7435" width="9.140625" style="16"/>
    <col min="7436" max="7436" width="75.42578125" style="16" customWidth="1"/>
    <col min="7437" max="7680" width="9.140625" style="16"/>
    <col min="7681" max="7681" width="4.42578125" style="16" customWidth="1"/>
    <col min="7682" max="7682" width="11.42578125" style="16" customWidth="1"/>
    <col min="7683" max="7683" width="40.42578125" style="16" customWidth="1"/>
    <col min="7684" max="7684" width="5.42578125" style="16" customWidth="1"/>
    <col min="7685" max="7685" width="8.42578125" style="16" customWidth="1"/>
    <col min="7686" max="7686" width="9.85546875" style="16" customWidth="1"/>
    <col min="7687" max="7687" width="13.85546875" style="16" customWidth="1"/>
    <col min="7688" max="7691" width="9.140625" style="16"/>
    <col min="7692" max="7692" width="75.42578125" style="16" customWidth="1"/>
    <col min="7693" max="7936" width="9.140625" style="16"/>
    <col min="7937" max="7937" width="4.42578125" style="16" customWidth="1"/>
    <col min="7938" max="7938" width="11.42578125" style="16" customWidth="1"/>
    <col min="7939" max="7939" width="40.42578125" style="16" customWidth="1"/>
    <col min="7940" max="7940" width="5.42578125" style="16" customWidth="1"/>
    <col min="7941" max="7941" width="8.42578125" style="16" customWidth="1"/>
    <col min="7942" max="7942" width="9.85546875" style="16" customWidth="1"/>
    <col min="7943" max="7943" width="13.85546875" style="16" customWidth="1"/>
    <col min="7944" max="7947" width="9.140625" style="16"/>
    <col min="7948" max="7948" width="75.42578125" style="16" customWidth="1"/>
    <col min="7949" max="8192" width="9.140625" style="16"/>
    <col min="8193" max="8193" width="4.42578125" style="16" customWidth="1"/>
    <col min="8194" max="8194" width="11.42578125" style="16" customWidth="1"/>
    <col min="8195" max="8195" width="40.42578125" style="16" customWidth="1"/>
    <col min="8196" max="8196" width="5.42578125" style="16" customWidth="1"/>
    <col min="8197" max="8197" width="8.42578125" style="16" customWidth="1"/>
    <col min="8198" max="8198" width="9.85546875" style="16" customWidth="1"/>
    <col min="8199" max="8199" width="13.85546875" style="16" customWidth="1"/>
    <col min="8200" max="8203" width="9.140625" style="16"/>
    <col min="8204" max="8204" width="75.42578125" style="16" customWidth="1"/>
    <col min="8205" max="8448" width="9.140625" style="16"/>
    <col min="8449" max="8449" width="4.42578125" style="16" customWidth="1"/>
    <col min="8450" max="8450" width="11.42578125" style="16" customWidth="1"/>
    <col min="8451" max="8451" width="40.42578125" style="16" customWidth="1"/>
    <col min="8452" max="8452" width="5.42578125" style="16" customWidth="1"/>
    <col min="8453" max="8453" width="8.42578125" style="16" customWidth="1"/>
    <col min="8454" max="8454" width="9.85546875" style="16" customWidth="1"/>
    <col min="8455" max="8455" width="13.85546875" style="16" customWidth="1"/>
    <col min="8456" max="8459" width="9.140625" style="16"/>
    <col min="8460" max="8460" width="75.42578125" style="16" customWidth="1"/>
    <col min="8461" max="8704" width="9.140625" style="16"/>
    <col min="8705" max="8705" width="4.42578125" style="16" customWidth="1"/>
    <col min="8706" max="8706" width="11.42578125" style="16" customWidth="1"/>
    <col min="8707" max="8707" width="40.42578125" style="16" customWidth="1"/>
    <col min="8708" max="8708" width="5.42578125" style="16" customWidth="1"/>
    <col min="8709" max="8709" width="8.42578125" style="16" customWidth="1"/>
    <col min="8710" max="8710" width="9.85546875" style="16" customWidth="1"/>
    <col min="8711" max="8711" width="13.85546875" style="16" customWidth="1"/>
    <col min="8712" max="8715" width="9.140625" style="16"/>
    <col min="8716" max="8716" width="75.42578125" style="16" customWidth="1"/>
    <col min="8717" max="8960" width="9.140625" style="16"/>
    <col min="8961" max="8961" width="4.42578125" style="16" customWidth="1"/>
    <col min="8962" max="8962" width="11.42578125" style="16" customWidth="1"/>
    <col min="8963" max="8963" width="40.42578125" style="16" customWidth="1"/>
    <col min="8964" max="8964" width="5.42578125" style="16" customWidth="1"/>
    <col min="8965" max="8965" width="8.42578125" style="16" customWidth="1"/>
    <col min="8966" max="8966" width="9.85546875" style="16" customWidth="1"/>
    <col min="8967" max="8967" width="13.85546875" style="16" customWidth="1"/>
    <col min="8968" max="8971" width="9.140625" style="16"/>
    <col min="8972" max="8972" width="75.42578125" style="16" customWidth="1"/>
    <col min="8973" max="9216" width="9.140625" style="16"/>
    <col min="9217" max="9217" width="4.42578125" style="16" customWidth="1"/>
    <col min="9218" max="9218" width="11.42578125" style="16" customWidth="1"/>
    <col min="9219" max="9219" width="40.42578125" style="16" customWidth="1"/>
    <col min="9220" max="9220" width="5.42578125" style="16" customWidth="1"/>
    <col min="9221" max="9221" width="8.42578125" style="16" customWidth="1"/>
    <col min="9222" max="9222" width="9.85546875" style="16" customWidth="1"/>
    <col min="9223" max="9223" width="13.85546875" style="16" customWidth="1"/>
    <col min="9224" max="9227" width="9.140625" style="16"/>
    <col min="9228" max="9228" width="75.42578125" style="16" customWidth="1"/>
    <col min="9229" max="9472" width="9.140625" style="16"/>
    <col min="9473" max="9473" width="4.42578125" style="16" customWidth="1"/>
    <col min="9474" max="9474" width="11.42578125" style="16" customWidth="1"/>
    <col min="9475" max="9475" width="40.42578125" style="16" customWidth="1"/>
    <col min="9476" max="9476" width="5.42578125" style="16" customWidth="1"/>
    <col min="9477" max="9477" width="8.42578125" style="16" customWidth="1"/>
    <col min="9478" max="9478" width="9.85546875" style="16" customWidth="1"/>
    <col min="9479" max="9479" width="13.85546875" style="16" customWidth="1"/>
    <col min="9480" max="9483" width="9.140625" style="16"/>
    <col min="9484" max="9484" width="75.42578125" style="16" customWidth="1"/>
    <col min="9485" max="9728" width="9.140625" style="16"/>
    <col min="9729" max="9729" width="4.42578125" style="16" customWidth="1"/>
    <col min="9730" max="9730" width="11.42578125" style="16" customWidth="1"/>
    <col min="9731" max="9731" width="40.42578125" style="16" customWidth="1"/>
    <col min="9732" max="9732" width="5.42578125" style="16" customWidth="1"/>
    <col min="9733" max="9733" width="8.42578125" style="16" customWidth="1"/>
    <col min="9734" max="9734" width="9.85546875" style="16" customWidth="1"/>
    <col min="9735" max="9735" width="13.85546875" style="16" customWidth="1"/>
    <col min="9736" max="9739" width="9.140625" style="16"/>
    <col min="9740" max="9740" width="75.42578125" style="16" customWidth="1"/>
    <col min="9741" max="9984" width="9.140625" style="16"/>
    <col min="9985" max="9985" width="4.42578125" style="16" customWidth="1"/>
    <col min="9986" max="9986" width="11.42578125" style="16" customWidth="1"/>
    <col min="9987" max="9987" width="40.42578125" style="16" customWidth="1"/>
    <col min="9988" max="9988" width="5.42578125" style="16" customWidth="1"/>
    <col min="9989" max="9989" width="8.42578125" style="16" customWidth="1"/>
    <col min="9990" max="9990" width="9.85546875" style="16" customWidth="1"/>
    <col min="9991" max="9991" width="13.85546875" style="16" customWidth="1"/>
    <col min="9992" max="9995" width="9.140625" style="16"/>
    <col min="9996" max="9996" width="75.42578125" style="16" customWidth="1"/>
    <col min="9997" max="10240" width="9.140625" style="16"/>
    <col min="10241" max="10241" width="4.42578125" style="16" customWidth="1"/>
    <col min="10242" max="10242" width="11.42578125" style="16" customWidth="1"/>
    <col min="10243" max="10243" width="40.42578125" style="16" customWidth="1"/>
    <col min="10244" max="10244" width="5.42578125" style="16" customWidth="1"/>
    <col min="10245" max="10245" width="8.42578125" style="16" customWidth="1"/>
    <col min="10246" max="10246" width="9.85546875" style="16" customWidth="1"/>
    <col min="10247" max="10247" width="13.85546875" style="16" customWidth="1"/>
    <col min="10248" max="10251" width="9.140625" style="16"/>
    <col min="10252" max="10252" width="75.42578125" style="16" customWidth="1"/>
    <col min="10253" max="10496" width="9.140625" style="16"/>
    <col min="10497" max="10497" width="4.42578125" style="16" customWidth="1"/>
    <col min="10498" max="10498" width="11.42578125" style="16" customWidth="1"/>
    <col min="10499" max="10499" width="40.42578125" style="16" customWidth="1"/>
    <col min="10500" max="10500" width="5.42578125" style="16" customWidth="1"/>
    <col min="10501" max="10501" width="8.42578125" style="16" customWidth="1"/>
    <col min="10502" max="10502" width="9.85546875" style="16" customWidth="1"/>
    <col min="10503" max="10503" width="13.85546875" style="16" customWidth="1"/>
    <col min="10504" max="10507" width="9.140625" style="16"/>
    <col min="10508" max="10508" width="75.42578125" style="16" customWidth="1"/>
    <col min="10509" max="10752" width="9.140625" style="16"/>
    <col min="10753" max="10753" width="4.42578125" style="16" customWidth="1"/>
    <col min="10754" max="10754" width="11.42578125" style="16" customWidth="1"/>
    <col min="10755" max="10755" width="40.42578125" style="16" customWidth="1"/>
    <col min="10756" max="10756" width="5.42578125" style="16" customWidth="1"/>
    <col min="10757" max="10757" width="8.42578125" style="16" customWidth="1"/>
    <col min="10758" max="10758" width="9.85546875" style="16" customWidth="1"/>
    <col min="10759" max="10759" width="13.85546875" style="16" customWidth="1"/>
    <col min="10760" max="10763" width="9.140625" style="16"/>
    <col min="10764" max="10764" width="75.42578125" style="16" customWidth="1"/>
    <col min="10765" max="11008" width="9.140625" style="16"/>
    <col min="11009" max="11009" width="4.42578125" style="16" customWidth="1"/>
    <col min="11010" max="11010" width="11.42578125" style="16" customWidth="1"/>
    <col min="11011" max="11011" width="40.42578125" style="16" customWidth="1"/>
    <col min="11012" max="11012" width="5.42578125" style="16" customWidth="1"/>
    <col min="11013" max="11013" width="8.42578125" style="16" customWidth="1"/>
    <col min="11014" max="11014" width="9.85546875" style="16" customWidth="1"/>
    <col min="11015" max="11015" width="13.85546875" style="16" customWidth="1"/>
    <col min="11016" max="11019" width="9.140625" style="16"/>
    <col min="11020" max="11020" width="75.42578125" style="16" customWidth="1"/>
    <col min="11021" max="11264" width="9.140625" style="16"/>
    <col min="11265" max="11265" width="4.42578125" style="16" customWidth="1"/>
    <col min="11266" max="11266" width="11.42578125" style="16" customWidth="1"/>
    <col min="11267" max="11267" width="40.42578125" style="16" customWidth="1"/>
    <col min="11268" max="11268" width="5.42578125" style="16" customWidth="1"/>
    <col min="11269" max="11269" width="8.42578125" style="16" customWidth="1"/>
    <col min="11270" max="11270" width="9.85546875" style="16" customWidth="1"/>
    <col min="11271" max="11271" width="13.85546875" style="16" customWidth="1"/>
    <col min="11272" max="11275" width="9.140625" style="16"/>
    <col min="11276" max="11276" width="75.42578125" style="16" customWidth="1"/>
    <col min="11277" max="11520" width="9.140625" style="16"/>
    <col min="11521" max="11521" width="4.42578125" style="16" customWidth="1"/>
    <col min="11522" max="11522" width="11.42578125" style="16" customWidth="1"/>
    <col min="11523" max="11523" width="40.42578125" style="16" customWidth="1"/>
    <col min="11524" max="11524" width="5.42578125" style="16" customWidth="1"/>
    <col min="11525" max="11525" width="8.42578125" style="16" customWidth="1"/>
    <col min="11526" max="11526" width="9.85546875" style="16" customWidth="1"/>
    <col min="11527" max="11527" width="13.85546875" style="16" customWidth="1"/>
    <col min="11528" max="11531" width="9.140625" style="16"/>
    <col min="11532" max="11532" width="75.42578125" style="16" customWidth="1"/>
    <col min="11533" max="11776" width="9.140625" style="16"/>
    <col min="11777" max="11777" width="4.42578125" style="16" customWidth="1"/>
    <col min="11778" max="11778" width="11.42578125" style="16" customWidth="1"/>
    <col min="11779" max="11779" width="40.42578125" style="16" customWidth="1"/>
    <col min="11780" max="11780" width="5.42578125" style="16" customWidth="1"/>
    <col min="11781" max="11781" width="8.42578125" style="16" customWidth="1"/>
    <col min="11782" max="11782" width="9.85546875" style="16" customWidth="1"/>
    <col min="11783" max="11783" width="13.85546875" style="16" customWidth="1"/>
    <col min="11784" max="11787" width="9.140625" style="16"/>
    <col min="11788" max="11788" width="75.42578125" style="16" customWidth="1"/>
    <col min="11789" max="12032" width="9.140625" style="16"/>
    <col min="12033" max="12033" width="4.42578125" style="16" customWidth="1"/>
    <col min="12034" max="12034" width="11.42578125" style="16" customWidth="1"/>
    <col min="12035" max="12035" width="40.42578125" style="16" customWidth="1"/>
    <col min="12036" max="12036" width="5.42578125" style="16" customWidth="1"/>
    <col min="12037" max="12037" width="8.42578125" style="16" customWidth="1"/>
    <col min="12038" max="12038" width="9.85546875" style="16" customWidth="1"/>
    <col min="12039" max="12039" width="13.85546875" style="16" customWidth="1"/>
    <col min="12040" max="12043" width="9.140625" style="16"/>
    <col min="12044" max="12044" width="75.42578125" style="16" customWidth="1"/>
    <col min="12045" max="12288" width="9.140625" style="16"/>
    <col min="12289" max="12289" width="4.42578125" style="16" customWidth="1"/>
    <col min="12290" max="12290" width="11.42578125" style="16" customWidth="1"/>
    <col min="12291" max="12291" width="40.42578125" style="16" customWidth="1"/>
    <col min="12292" max="12292" width="5.42578125" style="16" customWidth="1"/>
    <col min="12293" max="12293" width="8.42578125" style="16" customWidth="1"/>
    <col min="12294" max="12294" width="9.85546875" style="16" customWidth="1"/>
    <col min="12295" max="12295" width="13.85546875" style="16" customWidth="1"/>
    <col min="12296" max="12299" width="9.140625" style="16"/>
    <col min="12300" max="12300" width="75.42578125" style="16" customWidth="1"/>
    <col min="12301" max="12544" width="9.140625" style="16"/>
    <col min="12545" max="12545" width="4.42578125" style="16" customWidth="1"/>
    <col min="12546" max="12546" width="11.42578125" style="16" customWidth="1"/>
    <col min="12547" max="12547" width="40.42578125" style="16" customWidth="1"/>
    <col min="12548" max="12548" width="5.42578125" style="16" customWidth="1"/>
    <col min="12549" max="12549" width="8.42578125" style="16" customWidth="1"/>
    <col min="12550" max="12550" width="9.85546875" style="16" customWidth="1"/>
    <col min="12551" max="12551" width="13.85546875" style="16" customWidth="1"/>
    <col min="12552" max="12555" width="9.140625" style="16"/>
    <col min="12556" max="12556" width="75.42578125" style="16" customWidth="1"/>
    <col min="12557" max="12800" width="9.140625" style="16"/>
    <col min="12801" max="12801" width="4.42578125" style="16" customWidth="1"/>
    <col min="12802" max="12802" width="11.42578125" style="16" customWidth="1"/>
    <col min="12803" max="12803" width="40.42578125" style="16" customWidth="1"/>
    <col min="12804" max="12804" width="5.42578125" style="16" customWidth="1"/>
    <col min="12805" max="12805" width="8.42578125" style="16" customWidth="1"/>
    <col min="12806" max="12806" width="9.85546875" style="16" customWidth="1"/>
    <col min="12807" max="12807" width="13.85546875" style="16" customWidth="1"/>
    <col min="12808" max="12811" width="9.140625" style="16"/>
    <col min="12812" max="12812" width="75.42578125" style="16" customWidth="1"/>
    <col min="12813" max="13056" width="9.140625" style="16"/>
    <col min="13057" max="13057" width="4.42578125" style="16" customWidth="1"/>
    <col min="13058" max="13058" width="11.42578125" style="16" customWidth="1"/>
    <col min="13059" max="13059" width="40.42578125" style="16" customWidth="1"/>
    <col min="13060" max="13060" width="5.42578125" style="16" customWidth="1"/>
    <col min="13061" max="13061" width="8.42578125" style="16" customWidth="1"/>
    <col min="13062" max="13062" width="9.85546875" style="16" customWidth="1"/>
    <col min="13063" max="13063" width="13.85546875" style="16" customWidth="1"/>
    <col min="13064" max="13067" width="9.140625" style="16"/>
    <col min="13068" max="13068" width="75.42578125" style="16" customWidth="1"/>
    <col min="13069" max="13312" width="9.140625" style="16"/>
    <col min="13313" max="13313" width="4.42578125" style="16" customWidth="1"/>
    <col min="13314" max="13314" width="11.42578125" style="16" customWidth="1"/>
    <col min="13315" max="13315" width="40.42578125" style="16" customWidth="1"/>
    <col min="13316" max="13316" width="5.42578125" style="16" customWidth="1"/>
    <col min="13317" max="13317" width="8.42578125" style="16" customWidth="1"/>
    <col min="13318" max="13318" width="9.85546875" style="16" customWidth="1"/>
    <col min="13319" max="13319" width="13.85546875" style="16" customWidth="1"/>
    <col min="13320" max="13323" width="9.140625" style="16"/>
    <col min="13324" max="13324" width="75.42578125" style="16" customWidth="1"/>
    <col min="13325" max="13568" width="9.140625" style="16"/>
    <col min="13569" max="13569" width="4.42578125" style="16" customWidth="1"/>
    <col min="13570" max="13570" width="11.42578125" style="16" customWidth="1"/>
    <col min="13571" max="13571" width="40.42578125" style="16" customWidth="1"/>
    <col min="13572" max="13572" width="5.42578125" style="16" customWidth="1"/>
    <col min="13573" max="13573" width="8.42578125" style="16" customWidth="1"/>
    <col min="13574" max="13574" width="9.85546875" style="16" customWidth="1"/>
    <col min="13575" max="13575" width="13.85546875" style="16" customWidth="1"/>
    <col min="13576" max="13579" width="9.140625" style="16"/>
    <col min="13580" max="13580" width="75.42578125" style="16" customWidth="1"/>
    <col min="13581" max="13824" width="9.140625" style="16"/>
    <col min="13825" max="13825" width="4.42578125" style="16" customWidth="1"/>
    <col min="13826" max="13826" width="11.42578125" style="16" customWidth="1"/>
    <col min="13827" max="13827" width="40.42578125" style="16" customWidth="1"/>
    <col min="13828" max="13828" width="5.42578125" style="16" customWidth="1"/>
    <col min="13829" max="13829" width="8.42578125" style="16" customWidth="1"/>
    <col min="13830" max="13830" width="9.85546875" style="16" customWidth="1"/>
    <col min="13831" max="13831" width="13.85546875" style="16" customWidth="1"/>
    <col min="13832" max="13835" width="9.140625" style="16"/>
    <col min="13836" max="13836" width="75.42578125" style="16" customWidth="1"/>
    <col min="13837" max="14080" width="9.140625" style="16"/>
    <col min="14081" max="14081" width="4.42578125" style="16" customWidth="1"/>
    <col min="14082" max="14082" width="11.42578125" style="16" customWidth="1"/>
    <col min="14083" max="14083" width="40.42578125" style="16" customWidth="1"/>
    <col min="14084" max="14084" width="5.42578125" style="16" customWidth="1"/>
    <col min="14085" max="14085" width="8.42578125" style="16" customWidth="1"/>
    <col min="14086" max="14086" width="9.85546875" style="16" customWidth="1"/>
    <col min="14087" max="14087" width="13.85546875" style="16" customWidth="1"/>
    <col min="14088" max="14091" width="9.140625" style="16"/>
    <col min="14092" max="14092" width="75.42578125" style="16" customWidth="1"/>
    <col min="14093" max="14336" width="9.140625" style="16"/>
    <col min="14337" max="14337" width="4.42578125" style="16" customWidth="1"/>
    <col min="14338" max="14338" width="11.42578125" style="16" customWidth="1"/>
    <col min="14339" max="14339" width="40.42578125" style="16" customWidth="1"/>
    <col min="14340" max="14340" width="5.42578125" style="16" customWidth="1"/>
    <col min="14341" max="14341" width="8.42578125" style="16" customWidth="1"/>
    <col min="14342" max="14342" width="9.85546875" style="16" customWidth="1"/>
    <col min="14343" max="14343" width="13.85546875" style="16" customWidth="1"/>
    <col min="14344" max="14347" width="9.140625" style="16"/>
    <col min="14348" max="14348" width="75.42578125" style="16" customWidth="1"/>
    <col min="14349" max="14592" width="9.140625" style="16"/>
    <col min="14593" max="14593" width="4.42578125" style="16" customWidth="1"/>
    <col min="14594" max="14594" width="11.42578125" style="16" customWidth="1"/>
    <col min="14595" max="14595" width="40.42578125" style="16" customWidth="1"/>
    <col min="14596" max="14596" width="5.42578125" style="16" customWidth="1"/>
    <col min="14597" max="14597" width="8.42578125" style="16" customWidth="1"/>
    <col min="14598" max="14598" width="9.85546875" style="16" customWidth="1"/>
    <col min="14599" max="14599" width="13.85546875" style="16" customWidth="1"/>
    <col min="14600" max="14603" width="9.140625" style="16"/>
    <col min="14604" max="14604" width="75.42578125" style="16" customWidth="1"/>
    <col min="14605" max="14848" width="9.140625" style="16"/>
    <col min="14849" max="14849" width="4.42578125" style="16" customWidth="1"/>
    <col min="14850" max="14850" width="11.42578125" style="16" customWidth="1"/>
    <col min="14851" max="14851" width="40.42578125" style="16" customWidth="1"/>
    <col min="14852" max="14852" width="5.42578125" style="16" customWidth="1"/>
    <col min="14853" max="14853" width="8.42578125" style="16" customWidth="1"/>
    <col min="14854" max="14854" width="9.85546875" style="16" customWidth="1"/>
    <col min="14855" max="14855" width="13.85546875" style="16" customWidth="1"/>
    <col min="14856" max="14859" width="9.140625" style="16"/>
    <col min="14860" max="14860" width="75.42578125" style="16" customWidth="1"/>
    <col min="14861" max="15104" width="9.140625" style="16"/>
    <col min="15105" max="15105" width="4.42578125" style="16" customWidth="1"/>
    <col min="15106" max="15106" width="11.42578125" style="16" customWidth="1"/>
    <col min="15107" max="15107" width="40.42578125" style="16" customWidth="1"/>
    <col min="15108" max="15108" width="5.42578125" style="16" customWidth="1"/>
    <col min="15109" max="15109" width="8.42578125" style="16" customWidth="1"/>
    <col min="15110" max="15110" width="9.85546875" style="16" customWidth="1"/>
    <col min="15111" max="15111" width="13.85546875" style="16" customWidth="1"/>
    <col min="15112" max="15115" width="9.140625" style="16"/>
    <col min="15116" max="15116" width="75.42578125" style="16" customWidth="1"/>
    <col min="15117" max="15360" width="9.140625" style="16"/>
    <col min="15361" max="15361" width="4.42578125" style="16" customWidth="1"/>
    <col min="15362" max="15362" width="11.42578125" style="16" customWidth="1"/>
    <col min="15363" max="15363" width="40.42578125" style="16" customWidth="1"/>
    <col min="15364" max="15364" width="5.42578125" style="16" customWidth="1"/>
    <col min="15365" max="15365" width="8.42578125" style="16" customWidth="1"/>
    <col min="15366" max="15366" width="9.85546875" style="16" customWidth="1"/>
    <col min="15367" max="15367" width="13.85546875" style="16" customWidth="1"/>
    <col min="15368" max="15371" width="9.140625" style="16"/>
    <col min="15372" max="15372" width="75.42578125" style="16" customWidth="1"/>
    <col min="15373" max="15616" width="9.140625" style="16"/>
    <col min="15617" max="15617" width="4.42578125" style="16" customWidth="1"/>
    <col min="15618" max="15618" width="11.42578125" style="16" customWidth="1"/>
    <col min="15619" max="15619" width="40.42578125" style="16" customWidth="1"/>
    <col min="15620" max="15620" width="5.42578125" style="16" customWidth="1"/>
    <col min="15621" max="15621" width="8.42578125" style="16" customWidth="1"/>
    <col min="15622" max="15622" width="9.85546875" style="16" customWidth="1"/>
    <col min="15623" max="15623" width="13.85546875" style="16" customWidth="1"/>
    <col min="15624" max="15627" width="9.140625" style="16"/>
    <col min="15628" max="15628" width="75.42578125" style="16" customWidth="1"/>
    <col min="15629" max="15872" width="9.140625" style="16"/>
    <col min="15873" max="15873" width="4.42578125" style="16" customWidth="1"/>
    <col min="15874" max="15874" width="11.42578125" style="16" customWidth="1"/>
    <col min="15875" max="15875" width="40.42578125" style="16" customWidth="1"/>
    <col min="15876" max="15876" width="5.42578125" style="16" customWidth="1"/>
    <col min="15877" max="15877" width="8.42578125" style="16" customWidth="1"/>
    <col min="15878" max="15878" width="9.85546875" style="16" customWidth="1"/>
    <col min="15879" max="15879" width="13.85546875" style="16" customWidth="1"/>
    <col min="15880" max="15883" width="9.140625" style="16"/>
    <col min="15884" max="15884" width="75.42578125" style="16" customWidth="1"/>
    <col min="15885" max="16128" width="9.140625" style="16"/>
    <col min="16129" max="16129" width="4.42578125" style="16" customWidth="1"/>
    <col min="16130" max="16130" width="11.42578125" style="16" customWidth="1"/>
    <col min="16131" max="16131" width="40.42578125" style="16" customWidth="1"/>
    <col min="16132" max="16132" width="5.42578125" style="16" customWidth="1"/>
    <col min="16133" max="16133" width="8.42578125" style="16" customWidth="1"/>
    <col min="16134" max="16134" width="9.85546875" style="16" customWidth="1"/>
    <col min="16135" max="16135" width="13.85546875" style="16" customWidth="1"/>
    <col min="16136" max="16139" width="9.140625" style="16"/>
    <col min="16140" max="16140" width="75.42578125" style="16" customWidth="1"/>
    <col min="16141" max="16384" width="9.140625" style="16"/>
  </cols>
  <sheetData>
    <row r="1" spans="1:14" ht="15.75" x14ac:dyDescent="0.25">
      <c r="A1" s="116" t="s">
        <v>48</v>
      </c>
      <c r="B1" s="116"/>
      <c r="C1" s="116"/>
      <c r="D1" s="116"/>
      <c r="E1" s="116"/>
      <c r="F1" s="116"/>
      <c r="G1" s="50"/>
    </row>
    <row r="2" spans="1:14" ht="13.5" thickBot="1" x14ac:dyDescent="0.3">
      <c r="B2" s="17"/>
      <c r="C2" s="18"/>
      <c r="D2" s="18"/>
      <c r="E2" s="19"/>
      <c r="F2" s="18"/>
      <c r="G2" s="18"/>
    </row>
    <row r="3" spans="1:14" ht="13.5" customHeight="1" thickTop="1" x14ac:dyDescent="0.25">
      <c r="A3" s="110" t="s">
        <v>49</v>
      </c>
      <c r="B3" s="111"/>
      <c r="C3" s="121" t="str">
        <f>SUMARIZACE!B3</f>
        <v>Automatické dveře DSS Bolatice</v>
      </c>
      <c r="D3" s="121"/>
      <c r="E3" s="121"/>
      <c r="F3" s="122"/>
    </row>
    <row r="4" spans="1:14" ht="15.75" customHeight="1" x14ac:dyDescent="0.25">
      <c r="A4" s="112" t="s">
        <v>50</v>
      </c>
      <c r="B4" s="113"/>
      <c r="C4" s="119" t="str">
        <f>SUMARIZACE!B4</f>
        <v>DSS sv. Kateřiny Bolatice </v>
      </c>
      <c r="D4" s="119"/>
      <c r="E4" s="119"/>
      <c r="F4" s="120"/>
    </row>
    <row r="5" spans="1:14" ht="13.5" thickBot="1" x14ac:dyDescent="0.3">
      <c r="A5" s="123" t="s">
        <v>61</v>
      </c>
      <c r="B5" s="124"/>
      <c r="C5" s="117" t="s">
        <v>65</v>
      </c>
      <c r="D5" s="117"/>
      <c r="E5" s="117"/>
      <c r="F5" s="118"/>
    </row>
    <row r="6" spans="1:14" ht="13.5" thickTop="1" x14ac:dyDescent="0.25">
      <c r="A6" s="20"/>
    </row>
    <row r="7" spans="1:14" x14ac:dyDescent="0.25">
      <c r="A7" s="22" t="s">
        <v>51</v>
      </c>
      <c r="B7" s="22" t="s">
        <v>52</v>
      </c>
      <c r="C7" s="22" t="s">
        <v>53</v>
      </c>
      <c r="D7" s="22" t="s">
        <v>54</v>
      </c>
      <c r="E7" s="22" t="s">
        <v>55</v>
      </c>
      <c r="F7" s="23" t="s">
        <v>56</v>
      </c>
    </row>
    <row r="8" spans="1:14" ht="14.25" customHeight="1" x14ac:dyDescent="0.25">
      <c r="A8" s="24"/>
      <c r="B8" s="114"/>
      <c r="C8" s="115"/>
      <c r="D8" s="25"/>
      <c r="E8" s="25"/>
      <c r="F8" s="26"/>
      <c r="N8" s="27">
        <v>1</v>
      </c>
    </row>
    <row r="9" spans="1:14" ht="21" customHeight="1" x14ac:dyDescent="0.25">
      <c r="A9" s="38">
        <v>1</v>
      </c>
      <c r="B9" s="103" t="s">
        <v>0</v>
      </c>
      <c r="C9" s="104"/>
      <c r="D9" s="67">
        <v>7</v>
      </c>
      <c r="E9" s="70">
        <v>0</v>
      </c>
      <c r="F9" s="68">
        <f>D9*E9</f>
        <v>0</v>
      </c>
      <c r="N9" s="27"/>
    </row>
    <row r="10" spans="1:14" ht="15" customHeight="1" x14ac:dyDescent="0.25">
      <c r="A10" s="38">
        <v>2</v>
      </c>
      <c r="B10" s="103" t="s">
        <v>1</v>
      </c>
      <c r="C10" s="104"/>
      <c r="D10" s="69">
        <v>7</v>
      </c>
      <c r="E10" s="71"/>
      <c r="F10" s="68">
        <f t="shared" ref="F10:F11" si="0">D10*E10</f>
        <v>0</v>
      </c>
      <c r="N10" s="27"/>
    </row>
    <row r="11" spans="1:14" ht="15" customHeight="1" x14ac:dyDescent="0.25">
      <c r="A11" s="38">
        <v>3</v>
      </c>
      <c r="B11" s="103" t="s">
        <v>2</v>
      </c>
      <c r="C11" s="104"/>
      <c r="D11" s="69">
        <v>1</v>
      </c>
      <c r="E11" s="71"/>
      <c r="F11" s="68">
        <f t="shared" si="0"/>
        <v>0</v>
      </c>
      <c r="N11" s="27"/>
    </row>
    <row r="12" spans="1:14" ht="15" customHeight="1" x14ac:dyDescent="0.25">
      <c r="A12" s="29"/>
      <c r="B12" s="108"/>
      <c r="C12" s="109"/>
      <c r="D12" s="30"/>
      <c r="E12" s="30"/>
      <c r="F12" s="28"/>
      <c r="N12" s="27"/>
    </row>
    <row r="13" spans="1:14" ht="15" customHeight="1" x14ac:dyDescent="0.25">
      <c r="A13" s="105" t="s">
        <v>57</v>
      </c>
      <c r="B13" s="106"/>
      <c r="C13" s="106"/>
      <c r="D13" s="107"/>
      <c r="E13" s="31"/>
      <c r="F13" s="48">
        <f>SUM(F9:F12)</f>
        <v>0</v>
      </c>
    </row>
    <row r="14" spans="1:14" x14ac:dyDescent="0.25">
      <c r="E14" s="16"/>
    </row>
    <row r="15" spans="1:14" x14ac:dyDescent="0.25">
      <c r="E15" s="16"/>
    </row>
    <row r="16" spans="1:14" x14ac:dyDescent="0.25">
      <c r="E16" s="16"/>
    </row>
    <row r="17" spans="5:5" x14ac:dyDescent="0.25">
      <c r="E17" s="16"/>
    </row>
    <row r="18" spans="5:5" x14ac:dyDescent="0.25">
      <c r="E18" s="16"/>
    </row>
    <row r="19" spans="5:5" x14ac:dyDescent="0.25">
      <c r="E19" s="16"/>
    </row>
    <row r="20" spans="5:5" x14ac:dyDescent="0.25">
      <c r="E20" s="16"/>
    </row>
    <row r="21" spans="5:5" x14ac:dyDescent="0.25">
      <c r="E21" s="16"/>
    </row>
    <row r="22" spans="5:5" x14ac:dyDescent="0.25">
      <c r="E22" s="16"/>
    </row>
    <row r="23" spans="5:5" x14ac:dyDescent="0.25">
      <c r="E23" s="16"/>
    </row>
    <row r="24" spans="5:5" x14ac:dyDescent="0.25">
      <c r="E24" s="16"/>
    </row>
    <row r="25" spans="5:5" x14ac:dyDescent="0.25">
      <c r="E25" s="16"/>
    </row>
    <row r="26" spans="5:5" x14ac:dyDescent="0.25">
      <c r="E26" s="16"/>
    </row>
    <row r="27" spans="5:5" x14ac:dyDescent="0.25">
      <c r="E27" s="16"/>
    </row>
    <row r="28" spans="5:5" x14ac:dyDescent="0.25">
      <c r="E28" s="16"/>
    </row>
    <row r="29" spans="5:5" x14ac:dyDescent="0.25">
      <c r="E29" s="16"/>
    </row>
    <row r="30" spans="5:5" x14ac:dyDescent="0.25">
      <c r="E30" s="16"/>
    </row>
    <row r="31" spans="5:5" x14ac:dyDescent="0.25">
      <c r="E31" s="16"/>
    </row>
    <row r="32" spans="5:5" x14ac:dyDescent="0.25">
      <c r="E32" s="16"/>
    </row>
    <row r="33" spans="5:5" x14ac:dyDescent="0.25">
      <c r="E33" s="16"/>
    </row>
    <row r="34" spans="5:5" x14ac:dyDescent="0.25">
      <c r="E34" s="16"/>
    </row>
    <row r="35" spans="5:5" x14ac:dyDescent="0.25">
      <c r="E35" s="16"/>
    </row>
    <row r="36" spans="5:5" x14ac:dyDescent="0.25">
      <c r="E36" s="16"/>
    </row>
    <row r="37" spans="5:5" x14ac:dyDescent="0.25">
      <c r="E37" s="16"/>
    </row>
    <row r="38" spans="5:5" x14ac:dyDescent="0.25">
      <c r="E38" s="16"/>
    </row>
    <row r="39" spans="5:5" x14ac:dyDescent="0.25">
      <c r="E39" s="16"/>
    </row>
    <row r="40" spans="5:5" x14ac:dyDescent="0.25">
      <c r="E40" s="16"/>
    </row>
    <row r="41" spans="5:5" x14ac:dyDescent="0.25">
      <c r="E41" s="16"/>
    </row>
    <row r="42" spans="5:5" x14ac:dyDescent="0.25">
      <c r="E42" s="16"/>
    </row>
    <row r="43" spans="5:5" x14ac:dyDescent="0.25">
      <c r="E43" s="16"/>
    </row>
    <row r="44" spans="5:5" x14ac:dyDescent="0.25">
      <c r="E44" s="16"/>
    </row>
    <row r="45" spans="5:5" x14ac:dyDescent="0.25">
      <c r="E45" s="16"/>
    </row>
    <row r="46" spans="5:5" x14ac:dyDescent="0.25">
      <c r="E46" s="16"/>
    </row>
    <row r="47" spans="5:5" x14ac:dyDescent="0.25">
      <c r="E47" s="16"/>
    </row>
    <row r="48" spans="5:5" x14ac:dyDescent="0.25">
      <c r="E48" s="16"/>
    </row>
    <row r="49" spans="5:5" x14ac:dyDescent="0.25">
      <c r="E49" s="16"/>
    </row>
    <row r="50" spans="5:5" x14ac:dyDescent="0.25">
      <c r="E50" s="16"/>
    </row>
    <row r="51" spans="5:5" x14ac:dyDescent="0.25">
      <c r="E51" s="16"/>
    </row>
    <row r="52" spans="5:5" x14ac:dyDescent="0.25">
      <c r="E52" s="16"/>
    </row>
    <row r="53" spans="5:5" x14ac:dyDescent="0.25">
      <c r="E53" s="16"/>
    </row>
    <row r="54" spans="5:5" x14ac:dyDescent="0.25">
      <c r="E54" s="16"/>
    </row>
    <row r="55" spans="5:5" x14ac:dyDescent="0.25">
      <c r="E55" s="16"/>
    </row>
    <row r="56" spans="5:5" x14ac:dyDescent="0.25">
      <c r="E56" s="16"/>
    </row>
    <row r="57" spans="5:5" x14ac:dyDescent="0.25">
      <c r="E57" s="16"/>
    </row>
    <row r="58" spans="5:5" x14ac:dyDescent="0.25">
      <c r="E58" s="16"/>
    </row>
    <row r="59" spans="5:5" x14ac:dyDescent="0.25">
      <c r="E59" s="16"/>
    </row>
    <row r="60" spans="5:5" x14ac:dyDescent="0.25">
      <c r="E60" s="16"/>
    </row>
    <row r="61" spans="5:5" x14ac:dyDescent="0.25">
      <c r="E61" s="16"/>
    </row>
    <row r="62" spans="5:5" x14ac:dyDescent="0.25">
      <c r="E62" s="16"/>
    </row>
    <row r="63" spans="5:5" x14ac:dyDescent="0.25">
      <c r="E63" s="16"/>
    </row>
    <row r="64" spans="5:5" x14ac:dyDescent="0.25">
      <c r="E64" s="16"/>
    </row>
    <row r="65" spans="1:7" x14ac:dyDescent="0.25">
      <c r="E65" s="16"/>
    </row>
    <row r="66" spans="1:7" x14ac:dyDescent="0.25">
      <c r="E66" s="16"/>
    </row>
    <row r="67" spans="1:7" x14ac:dyDescent="0.25">
      <c r="E67" s="16"/>
    </row>
    <row r="68" spans="1:7" x14ac:dyDescent="0.25">
      <c r="E68" s="16"/>
    </row>
    <row r="69" spans="1:7" x14ac:dyDescent="0.25">
      <c r="E69" s="16"/>
    </row>
    <row r="70" spans="1:7" x14ac:dyDescent="0.25">
      <c r="E70" s="16"/>
    </row>
    <row r="71" spans="1:7" x14ac:dyDescent="0.25">
      <c r="E71" s="16"/>
    </row>
    <row r="72" spans="1:7" x14ac:dyDescent="0.25">
      <c r="A72" s="32"/>
      <c r="B72" s="32"/>
    </row>
    <row r="73" spans="1:7" x14ac:dyDescent="0.25">
      <c r="C73" s="33"/>
      <c r="D73" s="33"/>
      <c r="E73" s="34"/>
      <c r="F73" s="33"/>
      <c r="G73" s="35"/>
    </row>
    <row r="74" spans="1:7" x14ac:dyDescent="0.25">
      <c r="A74" s="32"/>
      <c r="B74" s="32"/>
    </row>
  </sheetData>
  <mergeCells count="13">
    <mergeCell ref="A5:B5"/>
    <mergeCell ref="C5:F5"/>
    <mergeCell ref="A1:F1"/>
    <mergeCell ref="A3:B3"/>
    <mergeCell ref="C3:F3"/>
    <mergeCell ref="A4:B4"/>
    <mergeCell ref="C4:F4"/>
    <mergeCell ref="B12:C12"/>
    <mergeCell ref="A13:D13"/>
    <mergeCell ref="B8:C8"/>
    <mergeCell ref="B9:C9"/>
    <mergeCell ref="B10:C10"/>
    <mergeCell ref="B11:C11"/>
  </mergeCells>
  <printOptions gridLinesSet="0"/>
  <pageMargins left="0.59055118110236227" right="0.39370078740157483" top="0.19685039370078741" bottom="0.19685039370078741" header="0" footer="0.19685039370078741"/>
  <pageSetup paperSize="9" orientation="portrait" horizontalDpi="300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16</vt:i4>
      </vt:variant>
    </vt:vector>
  </HeadingPairs>
  <TitlesOfParts>
    <vt:vector size="20" baseType="lpstr">
      <vt:lpstr>SUMARIZACE</vt:lpstr>
      <vt:lpstr>elektropohony</vt:lpstr>
      <vt:lpstr>napájení</vt:lpstr>
      <vt:lpstr>sadrokartony</vt:lpstr>
      <vt:lpstr>napájení!Názvy_tisku</vt:lpstr>
      <vt:lpstr>sadrokartony!Názvy_tisku</vt:lpstr>
      <vt:lpstr>napájení!Oblast_tisku</vt:lpstr>
      <vt:lpstr>sadrokartony!Oblast_tisku</vt:lpstr>
      <vt:lpstr>napájení!SloupecCC</vt:lpstr>
      <vt:lpstr>sadrokartony!SloupecCC</vt:lpstr>
      <vt:lpstr>napájení!SloupecCisloPol</vt:lpstr>
      <vt:lpstr>sadrokartony!SloupecCisloPol</vt:lpstr>
      <vt:lpstr>napájení!SloupecJC</vt:lpstr>
      <vt:lpstr>sadrokartony!SloupecJC</vt:lpstr>
      <vt:lpstr>napájení!SloupecMJ</vt:lpstr>
      <vt:lpstr>sadrokartony!SloupecMJ</vt:lpstr>
      <vt:lpstr>napájení!SloupecMnozstvi</vt:lpstr>
      <vt:lpstr>sadrokartony!SloupecMnozstvi</vt:lpstr>
      <vt:lpstr>napájení!SloupecNazPol</vt:lpstr>
      <vt:lpstr>sadrokartony!SloupecNazPol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</dc:creator>
  <cp:lastModifiedBy>Radim Herudek</cp:lastModifiedBy>
  <dcterms:created xsi:type="dcterms:W3CDTF">2024-10-07T07:56:04Z</dcterms:created>
  <dcterms:modified xsi:type="dcterms:W3CDTF">2024-11-05T13:04:01Z</dcterms:modified>
</cp:coreProperties>
</file>