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osociety67.sharepoint.com/Sdilene dokumenty/VEŘEJNÉ ZAKÁZKY/Kladruby/ZD_Kladruby/ZD_Kladruby/zadávací řízení/změna ZD č. 2/"/>
    </mc:Choice>
  </mc:AlternateContent>
  <xr:revisionPtr revIDLastSave="0" documentId="13_ncr:1_{1C18365E-5DDD-47B2-9613-98E70DF07763}" xr6:coauthVersionLast="47" xr6:coauthVersionMax="47" xr10:uidLastSave="{00000000-0000-0000-0000-000000000000}"/>
  <bookViews>
    <workbookView xWindow="-96" yWindow="0" windowWidth="11712" windowHeight="12336" firstSheet="1" activeTab="1" xr2:uid="{00000000-000D-0000-FFFF-FFFF00000000}"/>
  </bookViews>
  <sheets>
    <sheet name="Souhrnný rozpočet" sheetId="5" r:id="rId1"/>
    <sheet name="úpravy povrchů a stavební práce" sheetId="1" r:id="rId2"/>
    <sheet name="výsadba" sheetId="2" r:id="rId3"/>
    <sheet name="mobiliář" sheetId="3" r:id="rId4"/>
    <sheet name="3letá následná péče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12" i="1"/>
  <c r="H22" i="1"/>
  <c r="H21" i="1"/>
  <c r="H20" i="1"/>
  <c r="H19" i="1"/>
  <c r="H18" i="1"/>
  <c r="H17" i="1"/>
  <c r="H16" i="1"/>
  <c r="H15" i="1"/>
  <c r="H14" i="1"/>
  <c r="H13" i="1"/>
  <c r="H11" i="1" l="1"/>
  <c r="I37" i="3"/>
  <c r="I38" i="3"/>
  <c r="H6" i="1" l="1"/>
  <c r="H22" i="4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A9" i="5"/>
  <c r="A8" i="5"/>
  <c r="A7" i="5"/>
  <c r="A6" i="5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7" i="1"/>
  <c r="H8" i="1"/>
  <c r="H9" i="1"/>
  <c r="H10" i="1"/>
  <c r="H89" i="2"/>
  <c r="H23" i="1"/>
  <c r="H24" i="1" l="1"/>
  <c r="B6" i="5" s="1"/>
  <c r="I39" i="3"/>
  <c r="B8" i="5" s="1"/>
  <c r="H23" i="4"/>
  <c r="B9" i="5" s="1"/>
  <c r="H90" i="2"/>
  <c r="B7" i="5" s="1"/>
  <c r="B11" i="5" l="1"/>
  <c r="B12" i="5" s="1"/>
  <c r="B13" i="5" s="1"/>
</calcChain>
</file>

<file path=xl/sharedStrings.xml><?xml version="1.0" encoding="utf-8"?>
<sst xmlns="http://schemas.openxmlformats.org/spreadsheetml/2006/main" count="541" uniqueCount="236">
  <si>
    <t>Položkový soupis prací</t>
  </si>
  <si>
    <t xml:space="preserve">Zpracoval: </t>
  </si>
  <si>
    <t>P.Č.</t>
  </si>
  <si>
    <t>KCN</t>
  </si>
  <si>
    <t>Kód položky</t>
  </si>
  <si>
    <t>Popis položky</t>
  </si>
  <si>
    <t>MJ</t>
  </si>
  <si>
    <t>Výměra</t>
  </si>
  <si>
    <t>Jednotková cena</t>
  </si>
  <si>
    <t>Cena celkem</t>
  </si>
  <si>
    <t>823-1</t>
  </si>
  <si>
    <t>Plochy a úprava území</t>
  </si>
  <si>
    <t>m2</t>
  </si>
  <si>
    <t>Materiál</t>
  </si>
  <si>
    <t>Hloubení jamek pro vysazování rostlin s výměnou půdy na 50% tř.1-4 objem přes 0,4 do 1,0 m3 v rovině nebo ve svahu do 1:5 s případným naložením přebytečných výkopků a odvozem do 20 km a se složením</t>
  </si>
  <si>
    <t>ks</t>
  </si>
  <si>
    <t>Výsadba dřeviny s balem do předem vyhloubené jámy se zalitím v rovině nebo ve svahu do 1:5 při průměru balu přes 400 do 500 mm se zalitím</t>
  </si>
  <si>
    <t>Ukotvení dřeviny třemi kůly délky přes 2m do 3m</t>
  </si>
  <si>
    <t>Příčka z půlené, frézované kulatiny, délka 50 cm</t>
  </si>
  <si>
    <t>bm</t>
  </si>
  <si>
    <t>Zhotovení závlahové mísy u solitérních dřevin o průměru kmene do 0,5 m v rovině nebo na svahu do 1:5</t>
  </si>
  <si>
    <t>Ošetření vysazených dřevin solitérních v rovině nebo ve svahu do 1:5 tj. odplevelení s nakypřením nebo vypletí, odstranění poškozených částí dřeviny s případnýcm složením odpadu na hromady, naložením na dopravní prostředek a odvozem do 20 km se složením</t>
  </si>
  <si>
    <t>Mulčovací kůra</t>
  </si>
  <si>
    <t>m3</t>
  </si>
  <si>
    <t>Přesun hmot pro sadovnické a krajinářské úpravy, dopravní vzdálenost do 5000m</t>
  </si>
  <si>
    <t>t</t>
  </si>
  <si>
    <t>Dovoz vody pro zálivku rostlin na vzdálenost do 1000 m</t>
  </si>
  <si>
    <t>Voda pitná pro ostatní odběratele</t>
  </si>
  <si>
    <t>Mulčování vysazených rostlin mulčovací kůrou, tj. do 100mm v rovině nebo na svahu do 1:5</t>
  </si>
  <si>
    <t>Založení trávníku parkového výsevem včetně utažení v rovině nebo na svahu do 1:5 s pokosením, naložením a odvozem odpadu do 20 km se složením</t>
  </si>
  <si>
    <t>Travní osivo pro parkové plochy</t>
  </si>
  <si>
    <t>kg</t>
  </si>
  <si>
    <t>Ošetření trávníku v rovině a na svahu do 1:5 bez ohledu na způsob založení tj. pokosením se shrabáním, naložením shrabků na dopr. prostř. s odvezením do 20 km a se složením</t>
  </si>
  <si>
    <t>Obdělání půdy kultivátorovánín v rovině nebo na svahu do 1:5</t>
  </si>
  <si>
    <t>Plošná úprava terénu s urovnáním povrchu bez doplnění ornice při nerovnostech terénu od +-100 do +-150 mm v rovině nebo na svahu do 1:5</t>
  </si>
  <si>
    <t>l</t>
  </si>
  <si>
    <t>Půdní kondicionér např. TerraCottem 300g/strom</t>
  </si>
  <si>
    <t>R</t>
  </si>
  <si>
    <t>7</t>
  </si>
  <si>
    <t>Bílý, biologicky odbouratelný nátěr např. Arboflex nebo Flex Skin na každý kmen vysazovaného stromu k ochraně před teplotními vlivy</t>
  </si>
  <si>
    <t>344</t>
  </si>
  <si>
    <t>Plné tabletované hnojivo s postupným uvolňováním živin</t>
  </si>
  <si>
    <t>Vytýčení výsadeb před jejich založením</t>
  </si>
  <si>
    <t>4</t>
  </si>
  <si>
    <t>Zahradnický substrát</t>
  </si>
  <si>
    <t>Ochrana dřevin nátěrem</t>
  </si>
  <si>
    <t>Objekt: SO801 Sadové úpravy</t>
  </si>
  <si>
    <t>Kůl frézovaný s fazetou se špicí, průměr 6-8cm,délka 3m</t>
  </si>
  <si>
    <t>Acer campestre "Elsrijk", 10-12, ZB</t>
  </si>
  <si>
    <t>Fraxinus angustifolia "Raywood", 10-12, ZB</t>
  </si>
  <si>
    <t>Založení záhonu pro výsadbu rostlin v rovině nebo na svahu 1:5 v zemině tř.1 až 2</t>
  </si>
  <si>
    <t>Výsadba dřeviny s balem do předem vyhloubené jamky se zalitím v rovině nebo na svahu do 1:5, při průměru balu přes 100 - 200 mm</t>
  </si>
  <si>
    <t>Spiraea japonica "Little Princess"</t>
  </si>
  <si>
    <t>Hloubení jamek pro vysazování rostlin bez výměny půdy v zemině tř.1-4 objem přes 0,01 do 0,02 m3 v rovině nebo ve svahu do 1:5</t>
  </si>
  <si>
    <t>138</t>
  </si>
  <si>
    <t>Quercus petraea, 10-12, ZB</t>
  </si>
  <si>
    <t>59</t>
  </si>
  <si>
    <t>Mat. keře</t>
  </si>
  <si>
    <t>Chaenomeles speciosa "Kardinalis"</t>
  </si>
  <si>
    <t>Physocarpus "Summer Wine"</t>
  </si>
  <si>
    <t>Spiraea x cinerea "Grefsheim"</t>
  </si>
  <si>
    <t>Amelanchier alnifolia</t>
  </si>
  <si>
    <t>Philadelphus "Belle Etoile"</t>
  </si>
  <si>
    <t xml:space="preserve">Berberis thunbergii "Atropurpurea" </t>
  </si>
  <si>
    <t>Ribes sanguineum</t>
  </si>
  <si>
    <t>Syringa microphylla</t>
  </si>
  <si>
    <t>Berberis julianae</t>
  </si>
  <si>
    <t>Cornus stolonifera "Kelsey"</t>
  </si>
  <si>
    <t>Potentilla "Red Ace"</t>
  </si>
  <si>
    <t>Berberis "Green Carpet"</t>
  </si>
  <si>
    <t>Cotoneaster dammeri "Skogholm"</t>
  </si>
  <si>
    <t>Potentilla fruticosa "Goldteppich"</t>
  </si>
  <si>
    <t>Spiraea x bumalda "Crispa"</t>
  </si>
  <si>
    <t>Potentilla fruticosa "Manchu"</t>
  </si>
  <si>
    <t>Weigela "Piccolo"</t>
  </si>
  <si>
    <t>Spiraea japonica "Shirobana"</t>
  </si>
  <si>
    <t>Spiraea japonica "Golden Princess"</t>
  </si>
  <si>
    <t>Rosa gallica</t>
  </si>
  <si>
    <t>Spiraea betulifolia</t>
  </si>
  <si>
    <t>Spiraea x bumalda "Anthony Waterer"</t>
  </si>
  <si>
    <t>Forsythia intermedia "Minigold"</t>
  </si>
  <si>
    <t>Symphoricarpos chenaultii "Hancock"</t>
  </si>
  <si>
    <t>Chaenomeles japonica</t>
  </si>
  <si>
    <t>Staphyllea pinnata</t>
  </si>
  <si>
    <t>Cornus alba</t>
  </si>
  <si>
    <t>191</t>
  </si>
  <si>
    <t>Fagus sylvatica "Pendula", 200-250, ZB</t>
  </si>
  <si>
    <t>1</t>
  </si>
  <si>
    <t>Prunus avium, 10-12, ZB</t>
  </si>
  <si>
    <t>Sorbus x intermedia, 10-12, ZB</t>
  </si>
  <si>
    <t>Tilia platyphyllos, 10-12, ZB</t>
  </si>
  <si>
    <t>11</t>
  </si>
  <si>
    <t>13</t>
  </si>
  <si>
    <t>Mespilus germanica, 10-12, ZB</t>
  </si>
  <si>
    <t>Sorbus aucuparia "Edulis", 10-12, ZB</t>
  </si>
  <si>
    <t>3</t>
  </si>
  <si>
    <t>Acer pseudoplatanus, 10-12, ZB</t>
  </si>
  <si>
    <t>14</t>
  </si>
  <si>
    <t>Kastanea sativa, 10-12, ZB</t>
  </si>
  <si>
    <t>Sorbus aria "Magnifica", 10-12, ZB</t>
  </si>
  <si>
    <t>6</t>
  </si>
  <si>
    <t>Malus, 8-10, ZB: Gdanský hranáč, Coxova reneta, Sudetská reneta, Smiřické vzácné, Malinové holovouské, Panenské, Strýmka</t>
  </si>
  <si>
    <t>Prunus, 8-10, ZB:  4x Kordia, 4x Karešova, 4x Napoleonova, 4x Kaštánka, 4x Černá Chrupka</t>
  </si>
  <si>
    <t>20</t>
  </si>
  <si>
    <t>Cornus mas, 8-10, ZB</t>
  </si>
  <si>
    <t>Fagus sylvatica "Purpurea", 10-12, ZB</t>
  </si>
  <si>
    <t>Prunus subhirtella "Autumnalis Rosea", 10-12, ZB</t>
  </si>
  <si>
    <t>Juglans, 8-10, ZB: 2x Mars, 3x Seiferdorfský</t>
  </si>
  <si>
    <t>5</t>
  </si>
  <si>
    <t>18</t>
  </si>
  <si>
    <t>Fagus sylvatica "Laciniata", 10-12, ZB</t>
  </si>
  <si>
    <t>Pyrus, 8-10, ZB: 1x Muškatelka letní, 1x Konference, 1x Hardyho máslovka, 1x Solanka</t>
  </si>
  <si>
    <t>573</t>
  </si>
  <si>
    <t>19,1</t>
  </si>
  <si>
    <t>Instalace vodního rezervoáru jako je např. Aqua Max okolo kotvení</t>
  </si>
  <si>
    <t>Vodní rezervoár - pás spojený oboustrannou páskou nebo spojkou, -   zelený HDPE, tl. 3 mm,  výška 30 cm (životnost min. 5 let), 1,8 dm/strom</t>
  </si>
  <si>
    <t>83</t>
  </si>
  <si>
    <t>19</t>
  </si>
  <si>
    <t>65</t>
  </si>
  <si>
    <t>85</t>
  </si>
  <si>
    <t>60</t>
  </si>
  <si>
    <t>37</t>
  </si>
  <si>
    <t>27</t>
  </si>
  <si>
    <t>255</t>
  </si>
  <si>
    <t>301</t>
  </si>
  <si>
    <t>287</t>
  </si>
  <si>
    <t>728</t>
  </si>
  <si>
    <t>771</t>
  </si>
  <si>
    <t>192</t>
  </si>
  <si>
    <t>331</t>
  </si>
  <si>
    <t>45</t>
  </si>
  <si>
    <t>62</t>
  </si>
  <si>
    <t>210</t>
  </si>
  <si>
    <t>389</t>
  </si>
  <si>
    <t>281</t>
  </si>
  <si>
    <t>149</t>
  </si>
  <si>
    <t>46</t>
  </si>
  <si>
    <t>122</t>
  </si>
  <si>
    <t>114</t>
  </si>
  <si>
    <t>29</t>
  </si>
  <si>
    <t>4859</t>
  </si>
  <si>
    <t>Neselektivní listový herbicid ve formě koncentrátu pro ředění vodou k hubení vytrvalých a jednoletých plevelů v okrasných kulturách přijímaný zelenými částmi rostlin                              39969 * 0,0006</t>
  </si>
  <si>
    <t>Chemické odplevelení půdy před založením kultury nebo trávníku v rovině nebo na svahu do 1:5 postřikem naširoko  1x zopakovat</t>
  </si>
  <si>
    <t>Úvazek bavlněný - šíře 3 cm, 1,8 dm/strom</t>
  </si>
  <si>
    <t>38</t>
  </si>
  <si>
    <t>34466</t>
  </si>
  <si>
    <t>862</t>
  </si>
  <si>
    <t>2103</t>
  </si>
  <si>
    <t>Kotvící kolík , délky 50 cm, pr. 10 cm, 2ks/m</t>
  </si>
  <si>
    <t>1030</t>
  </si>
  <si>
    <t>2060</t>
  </si>
  <si>
    <t>Montáž lavičky parkové bez zabetonování noh s udusáním sypaniny</t>
  </si>
  <si>
    <t>lavička parková dle TZ</t>
  </si>
  <si>
    <t>odpadkový koš, včetně umístění</t>
  </si>
  <si>
    <t>lavička oblouk dle TZ</t>
  </si>
  <si>
    <t>lavice trámová dle TZ</t>
  </si>
  <si>
    <t>Rozmístění kamenů oblá žula</t>
  </si>
  <si>
    <t>Zalití rostlin vodou, plochy jednotlivě do 20 m2 (zálivka stromů 10 x opak. x 0,05 x  a keřů)</t>
  </si>
  <si>
    <t>100</t>
  </si>
  <si>
    <t>Montáž cvičebního prvku</t>
  </si>
  <si>
    <t>kladina viz TZ</t>
  </si>
  <si>
    <t>sestava kladin viz TZ</t>
  </si>
  <si>
    <t>rákos 10 ks viz TZ</t>
  </si>
  <si>
    <t>Jitka Dlouhá, DiS (03/2023)</t>
  </si>
  <si>
    <t>lávka Beranidlo viz TZ</t>
  </si>
  <si>
    <t>Štěrk na spárování 3-5mm</t>
  </si>
  <si>
    <t>Žulová kostka 10x10cm</t>
  </si>
  <si>
    <t>informační tabule akátová viz TZ</t>
  </si>
  <si>
    <t>11111-1331</t>
  </si>
  <si>
    <t>11111-1334</t>
  </si>
  <si>
    <t>Odstranění ruderálního porostu z plochy přes 500m2 v rovině, včetně mechanického naložení shrabu s odvozem do 20 km a následným složením</t>
  </si>
  <si>
    <t>Odstranění ruderálního porostu z plochy přes 500m2 na svahu přes 1:2 do 1:1, včetně mechanického naložení shrabu s odvozem do 20 km a následným složením</t>
  </si>
  <si>
    <t>Dětská skluzavka vč. instalace</t>
  </si>
  <si>
    <t>Luční směs jako je "Česká květnice" na plochu 3400 m2</t>
  </si>
  <si>
    <t>Založení trávníku lučního výsevem včetně utažení v rovině nebo na svahu do 1:5 s pokosením, naložením a odvozem odpadu do 20 km se složením</t>
  </si>
  <si>
    <t>3400</t>
  </si>
  <si>
    <t>Kulatina na prahování svahů, smrk, pr. 14-20 cm s usazením</t>
  </si>
  <si>
    <t>velikost sazenic 20 - 40 cm, min. 3 výhony, prokořeněný bal</t>
  </si>
  <si>
    <t>Sadové úpravy</t>
  </si>
  <si>
    <t>Položkový soupis prací - sadové úpravy</t>
  </si>
  <si>
    <t>p.č.</t>
  </si>
  <si>
    <t>výměra</t>
  </si>
  <si>
    <t>jednotková cena</t>
  </si>
  <si>
    <t xml:space="preserve">Cena celkem bez DPH </t>
  </si>
  <si>
    <t>Montáž lavičky parkové se zabetonováním noh</t>
  </si>
  <si>
    <t>lavice trámová "tvar L" dle tz</t>
  </si>
  <si>
    <t>Samostatné velké kameny, žula oblá, kameny 300-600kg do záhonů, včetně isntalace</t>
  </si>
  <si>
    <t xml:space="preserve"> </t>
  </si>
  <si>
    <t>akátová cvičební sestava "junák" viz TZ</t>
  </si>
  <si>
    <t>horizontálni žebřík</t>
  </si>
  <si>
    <t>instalace informační tabule</t>
  </si>
  <si>
    <t>Zhotoveni kamenného labyrintu</t>
  </si>
  <si>
    <t>Štěrk 0-63 v tí. vrsty 15 cm</t>
  </si>
  <si>
    <t>Štěrk 4-8 vtl.vrstvy 5cm</t>
  </si>
  <si>
    <t>Žulové odŠtěpky</t>
  </si>
  <si>
    <t>Zhotovení obruby kamenného labyrintu, žulová kostka 10x10cm do betonu prostého tř. C12/15 s ložem od 5 - 10 cm</t>
  </si>
  <si>
    <t>Cena celkem bez DPH</t>
  </si>
  <si>
    <t>Rozvojová péče o výsadby stromů 3 roky po výsadbě</t>
  </si>
  <si>
    <t>Zpracováno podle Katalogu popisů a směrných cen stavebních prací 823-1 Plochy a úprava území (ÚRS Praha 2016).</t>
  </si>
  <si>
    <t>Znovuuvázání dřeviny jedním úvazkem ke stávajícímu kůlu</t>
  </si>
  <si>
    <t>2 x opakování/strom</t>
  </si>
  <si>
    <t>Úvazek bavlněný - šíře 3 cm</t>
  </si>
  <si>
    <t>3 x opakování /strom</t>
  </si>
  <si>
    <t>Řez stromů prováděný lezeckou technikou výchovný (stromy výšky do 4 m)</t>
  </si>
  <si>
    <t>Oprava stávajícího kotvení stromu, délky kůlů přes 2 - 3 m včetně použitých materiálů</t>
  </si>
  <si>
    <t>3x opakování na strom (vč. odstranění kotvení)</t>
  </si>
  <si>
    <t>Zalití rostlin vodou, plochy jednotlivě do 20 m2 (zálivka stromů a keřů)</t>
  </si>
  <si>
    <t>24 x opakování</t>
  </si>
  <si>
    <t xml:space="preserve">Voda pitná pro ostatní odběratele </t>
  </si>
  <si>
    <t>Vypletí dřevin ve skupinách v rovině nebo na svahu přes 1:5 do 1:2   (7 x za sezónu, plocha 2103 m2)</t>
  </si>
  <si>
    <r>
      <t xml:space="preserve">Objekt: SO801 Sadové úpravy - </t>
    </r>
    <r>
      <rPr>
        <b/>
        <sz val="10"/>
        <color theme="1"/>
        <rFont val="Calibri"/>
        <family val="2"/>
        <charset val="238"/>
        <scheme val="minor"/>
      </rPr>
      <t>3letá následná péče</t>
    </r>
  </si>
  <si>
    <r>
      <t xml:space="preserve">Objekt: SO801 Sadové úpravy - </t>
    </r>
    <r>
      <rPr>
        <b/>
        <sz val="10"/>
        <color theme="1"/>
        <rFont val="Calibri"/>
        <family val="2"/>
        <charset val="238"/>
        <scheme val="minor"/>
      </rPr>
      <t>mobiliář</t>
    </r>
  </si>
  <si>
    <t>Celková cena v Kč bez DPH</t>
  </si>
  <si>
    <r>
      <t xml:space="preserve">Objekt: SO801 Sadové úpravy - </t>
    </r>
    <r>
      <rPr>
        <b/>
        <sz val="10"/>
        <color theme="1"/>
        <rFont val="Calibri"/>
        <family val="2"/>
        <charset val="238"/>
        <scheme val="minor"/>
      </rPr>
      <t>výsadba</t>
    </r>
  </si>
  <si>
    <r>
      <t xml:space="preserve">Objekt: SO801 Sadové úpravy - </t>
    </r>
    <r>
      <rPr>
        <b/>
        <sz val="10"/>
        <color theme="1"/>
        <rFont val="Calibri"/>
        <family val="2"/>
        <charset val="238"/>
        <scheme val="minor"/>
      </rPr>
      <t>úpravy povrchů a stavební práce</t>
    </r>
  </si>
  <si>
    <t>Celkem v Kč bez DPH</t>
  </si>
  <si>
    <t>název etapy</t>
  </si>
  <si>
    <t>cena za etapu</t>
  </si>
  <si>
    <t>celkem v Kč bez DPH</t>
  </si>
  <si>
    <t>cena celkem v Kč vč. DPH</t>
  </si>
  <si>
    <t>DPH 21 %</t>
  </si>
  <si>
    <t>Zaměření a příprava podloží hl. 30cm se zpracováním odtěžené zeminy v místě realizace</t>
  </si>
  <si>
    <t>m</t>
  </si>
  <si>
    <t>Samostatné velké kameny, žula oblá, kameny 100-160kg do záhonů, včetně isntalace</t>
  </si>
  <si>
    <t>Zřízení podkladu z kameniva fr. 16 - 32 po zhutnění tloušťky 200 mm, plochy MZK narezlá či okrová barva</t>
  </si>
  <si>
    <t>Kamenivo fr. 16 - 32 , porfýr</t>
  </si>
  <si>
    <t>Zřízení podkladu z kameniva fr. 0 - 32 po zhutnění tloušťky 100 mm, plochy MZK narezlá či okrová</t>
  </si>
  <si>
    <t>Kamenivo fr. 0 - 32, porfýr</t>
  </si>
  <si>
    <t>Zřízení podkladu z kameniva fr. 0 - 22 po zhutnění tloušťky 40 mm, plochy MZK narezlá či okrová barva</t>
  </si>
  <si>
    <t>Kamenivo fr. 0 - 22, barva okrová, výroba MZK v míchacím centru dle receptury, porfýr</t>
  </si>
  <si>
    <t>Osazení obruby - smrková prkna tl. 2,4cm, šíře 12cm</t>
  </si>
  <si>
    <t>Smrkové prkno tl. 2,4cm, šíře 12cm</t>
  </si>
  <si>
    <t>Kolík půdorysu hranolu 4 x 4 cm, délka 50cm, na jednom konci zašpičatělý</t>
  </si>
  <si>
    <t xml:space="preserve">Skrývka zemin schopných zúrodnění v rovině a ve sklonu 1:5 v tl.34 cm na ploše 2126 m2 Pozn. V ceně jsou započteny i náklady spojené se zpracováním zeminy v místě realizace. </t>
  </si>
  <si>
    <t>Hnojení půdy nebo trávníku v rovině a svahu do 1:5 umělým hnojivem s rozdělením k jednotlivým rostlinám (k položce stromy; 5 ks tablet x191 stromů x 0,00001)</t>
  </si>
  <si>
    <t>Zaměření a příprava podloží hl. 34cm se zpracováním odtěžené zeminy v místě realizace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</si>
</sst>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9"/>
      <color rgb="FFFF000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16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7" xfId="0" applyFont="1" applyBorder="1"/>
    <xf numFmtId="0" fontId="4" fillId="0" borderId="0" xfId="0" applyFont="1"/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6" fontId="2" fillId="0" borderId="5" xfId="0" applyNumberFormat="1" applyFont="1" applyBorder="1" applyAlignment="1">
      <alignment horizontal="right"/>
    </xf>
    <xf numFmtId="0" fontId="7" fillId="0" borderId="8" xfId="0" applyFont="1" applyBorder="1"/>
    <xf numFmtId="0" fontId="2" fillId="0" borderId="9" xfId="0" applyFont="1" applyBorder="1"/>
    <xf numFmtId="0" fontId="8" fillId="0" borderId="1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1" fontId="6" fillId="0" borderId="14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/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right"/>
    </xf>
    <xf numFmtId="0" fontId="5" fillId="0" borderId="1" xfId="0" applyFont="1" applyBorder="1"/>
    <xf numFmtId="49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5" fillId="0" borderId="5" xfId="0" applyFont="1" applyBorder="1"/>
    <xf numFmtId="0" fontId="3" fillId="0" borderId="1" xfId="0" applyFont="1" applyBorder="1" applyAlignment="1">
      <alignment wrapText="1"/>
    </xf>
    <xf numFmtId="0" fontId="3" fillId="0" borderId="17" xfId="0" applyFont="1" applyBorder="1"/>
    <xf numFmtId="0" fontId="9" fillId="0" borderId="0" xfId="0" applyFont="1"/>
    <xf numFmtId="49" fontId="2" fillId="0" borderId="15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0" fillId="0" borderId="18" xfId="0" applyFont="1" applyBorder="1"/>
    <xf numFmtId="0" fontId="10" fillId="0" borderId="19" xfId="0" applyFont="1" applyBorder="1"/>
    <xf numFmtId="0" fontId="10" fillId="0" borderId="0" xfId="0" applyFont="1"/>
    <xf numFmtId="0" fontId="2" fillId="2" borderId="9" xfId="0" applyFont="1" applyFill="1" applyBorder="1" applyAlignment="1">
      <alignment horizontal="center" wrapText="1"/>
    </xf>
    <xf numFmtId="1" fontId="0" fillId="0" borderId="1" xfId="0" applyNumberFormat="1" applyBorder="1"/>
    <xf numFmtId="0" fontId="10" fillId="0" borderId="2" xfId="0" applyFont="1" applyBorder="1"/>
    <xf numFmtId="1" fontId="10" fillId="0" borderId="4" xfId="0" applyNumberFormat="1" applyFont="1" applyBorder="1"/>
    <xf numFmtId="0" fontId="0" fillId="0" borderId="5" xfId="0" applyBorder="1"/>
    <xf numFmtId="0" fontId="0" fillId="0" borderId="20" xfId="0" applyBorder="1"/>
    <xf numFmtId="0" fontId="0" fillId="0" borderId="6" xfId="0" applyBorder="1"/>
    <xf numFmtId="1" fontId="0" fillId="0" borderId="13" xfId="0" applyNumberFormat="1" applyBorder="1"/>
    <xf numFmtId="0" fontId="2" fillId="0" borderId="5" xfId="0" applyFont="1" applyBorder="1"/>
    <xf numFmtId="0" fontId="5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0" fontId="12" fillId="0" borderId="23" xfId="0" applyFont="1" applyBorder="1"/>
    <xf numFmtId="0" fontId="12" fillId="0" borderId="24" xfId="0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0" fillId="0" borderId="15" xfId="0" applyBorder="1"/>
    <xf numFmtId="0" fontId="10" fillId="0" borderId="26" xfId="0" applyFont="1" applyBorder="1"/>
    <xf numFmtId="0" fontId="10" fillId="0" borderId="27" xfId="0" applyFont="1" applyBorder="1"/>
    <xf numFmtId="0" fontId="2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84C9A-08F5-40F7-A21E-3ADB0156AF1F}">
  <dimension ref="A1:B13"/>
  <sheetViews>
    <sheetView workbookViewId="0">
      <selection activeCell="G14" sqref="G14"/>
    </sheetView>
  </sheetViews>
  <sheetFormatPr defaultRowHeight="14.4" x14ac:dyDescent="0.3"/>
  <cols>
    <col min="1" max="1" width="52.109375" customWidth="1"/>
    <col min="2" max="2" width="22.109375" customWidth="1"/>
  </cols>
  <sheetData>
    <row r="1" spans="1:2" ht="18" x14ac:dyDescent="0.35">
      <c r="A1" s="1" t="s">
        <v>0</v>
      </c>
    </row>
    <row r="2" spans="1:2" x14ac:dyDescent="0.3">
      <c r="A2" s="17" t="s">
        <v>46</v>
      </c>
    </row>
    <row r="3" spans="1:2" x14ac:dyDescent="0.3">
      <c r="A3" s="17" t="s">
        <v>1</v>
      </c>
      <c r="B3" t="s">
        <v>163</v>
      </c>
    </row>
    <row r="5" spans="1:2" x14ac:dyDescent="0.3">
      <c r="A5" s="34" t="s">
        <v>216</v>
      </c>
      <c r="B5" s="34" t="s">
        <v>217</v>
      </c>
    </row>
    <row r="6" spans="1:2" x14ac:dyDescent="0.3">
      <c r="A6" s="34" t="str">
        <f>'úpravy povrchů a stavební práce'!A2</f>
        <v>Objekt: SO801 Sadové úpravy - úpravy povrchů a stavební práce</v>
      </c>
      <c r="B6" s="73">
        <f>'úpravy povrchů a stavební práce'!H24</f>
        <v>0</v>
      </c>
    </row>
    <row r="7" spans="1:2" x14ac:dyDescent="0.3">
      <c r="A7" s="34" t="str">
        <f>výsadba!A2</f>
        <v>Objekt: SO801 Sadové úpravy - výsadba</v>
      </c>
      <c r="B7" s="73">
        <f>výsadba!H90</f>
        <v>0</v>
      </c>
    </row>
    <row r="8" spans="1:2" x14ac:dyDescent="0.3">
      <c r="A8" s="34" t="str">
        <f>mobiliář!A2</f>
        <v>Objekt: SO801 Sadové úpravy - mobiliář</v>
      </c>
      <c r="B8" s="34">
        <f>mobiliář!I39</f>
        <v>0</v>
      </c>
    </row>
    <row r="9" spans="1:2" x14ac:dyDescent="0.3">
      <c r="A9" s="34" t="str">
        <f>'3letá následná péče'!A2</f>
        <v>Objekt: SO801 Sadové úpravy - 3letá následná péče</v>
      </c>
      <c r="B9" s="34">
        <f>'3letá následná péče'!H23</f>
        <v>0</v>
      </c>
    </row>
    <row r="10" spans="1:2" ht="15" thickBot="1" x14ac:dyDescent="0.35"/>
    <row r="11" spans="1:2" x14ac:dyDescent="0.3">
      <c r="A11" s="74" t="s">
        <v>218</v>
      </c>
      <c r="B11" s="75">
        <f>SUM(B6:B9)</f>
        <v>0</v>
      </c>
    </row>
    <row r="12" spans="1:2" x14ac:dyDescent="0.3">
      <c r="A12" s="76" t="s">
        <v>220</v>
      </c>
      <c r="B12" s="77">
        <f>B11*0.21</f>
        <v>0</v>
      </c>
    </row>
    <row r="13" spans="1:2" ht="15" thickBot="1" x14ac:dyDescent="0.35">
      <c r="A13" s="78" t="s">
        <v>219</v>
      </c>
      <c r="B13" s="79">
        <f>SUM(B11:B12)</f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0"/>
  <sheetViews>
    <sheetView tabSelected="1" topLeftCell="A9" workbookViewId="0">
      <selection activeCell="A2" sqref="A2"/>
    </sheetView>
  </sheetViews>
  <sheetFormatPr defaultRowHeight="14.4" x14ac:dyDescent="0.3"/>
  <cols>
    <col min="1" max="1" width="3.5546875" customWidth="1"/>
    <col min="2" max="2" width="5.6640625" customWidth="1"/>
    <col min="3" max="3" width="9.88671875" customWidth="1"/>
    <col min="4" max="4" width="73.44140625" customWidth="1"/>
    <col min="5" max="5" width="4.5546875" customWidth="1"/>
    <col min="6" max="6" width="11.109375" customWidth="1"/>
    <col min="7" max="7" width="9.44140625" customWidth="1"/>
    <col min="8" max="8" width="8" customWidth="1"/>
  </cols>
  <sheetData>
    <row r="1" spans="1:8" ht="24" customHeight="1" x14ac:dyDescent="0.35">
      <c r="A1" s="1" t="s">
        <v>0</v>
      </c>
    </row>
    <row r="2" spans="1:8" x14ac:dyDescent="0.3">
      <c r="A2" s="17" t="s">
        <v>214</v>
      </c>
      <c r="B2" s="17"/>
      <c r="C2" s="17"/>
      <c r="D2" s="17"/>
    </row>
    <row r="3" spans="1:8" ht="15" thickBot="1" x14ac:dyDescent="0.35">
      <c r="A3" s="17" t="s">
        <v>1</v>
      </c>
      <c r="C3" s="17" t="s">
        <v>163</v>
      </c>
      <c r="D3" s="17"/>
    </row>
    <row r="4" spans="1:8" ht="24.6" x14ac:dyDescent="0.3">
      <c r="A4" s="3" t="s">
        <v>2</v>
      </c>
      <c r="B4" s="2" t="s">
        <v>3</v>
      </c>
      <c r="C4" s="2" t="s">
        <v>4</v>
      </c>
      <c r="D4" s="4" t="s">
        <v>5</v>
      </c>
      <c r="E4" s="18" t="s">
        <v>6</v>
      </c>
      <c r="F4" s="18" t="s">
        <v>7</v>
      </c>
      <c r="G4" s="5" t="s">
        <v>8</v>
      </c>
      <c r="H4" s="6" t="s">
        <v>9</v>
      </c>
    </row>
    <row r="5" spans="1:8" x14ac:dyDescent="0.3">
      <c r="A5" s="21"/>
      <c r="B5" s="24" t="s">
        <v>10</v>
      </c>
      <c r="C5" s="22"/>
      <c r="D5" s="23" t="s">
        <v>11</v>
      </c>
      <c r="E5" s="24"/>
      <c r="F5" s="24"/>
      <c r="G5" s="25"/>
      <c r="H5" s="26"/>
    </row>
    <row r="6" spans="1:8" ht="30.75" customHeight="1" thickBot="1" x14ac:dyDescent="0.35">
      <c r="A6" s="32">
        <v>1</v>
      </c>
      <c r="B6" s="24" t="s">
        <v>10</v>
      </c>
      <c r="C6" s="22" t="s">
        <v>168</v>
      </c>
      <c r="D6" s="9" t="s">
        <v>170</v>
      </c>
      <c r="E6" s="24" t="s">
        <v>12</v>
      </c>
      <c r="F6" s="24">
        <v>37866</v>
      </c>
      <c r="G6" s="72"/>
      <c r="H6" s="28">
        <f>F6*G6</f>
        <v>0</v>
      </c>
    </row>
    <row r="7" spans="1:8" ht="27.75" customHeight="1" thickBot="1" x14ac:dyDescent="0.35">
      <c r="A7" s="32">
        <v>2</v>
      </c>
      <c r="B7" s="24" t="s">
        <v>10</v>
      </c>
      <c r="C7" s="22" t="s">
        <v>169</v>
      </c>
      <c r="D7" s="9" t="s">
        <v>171</v>
      </c>
      <c r="E7" s="24" t="s">
        <v>12</v>
      </c>
      <c r="F7" s="24">
        <v>3950</v>
      </c>
      <c r="G7" s="72"/>
      <c r="H7" s="28">
        <f t="shared" ref="H7:H23" si="0">F7*G7</f>
        <v>0</v>
      </c>
    </row>
    <row r="8" spans="1:8" ht="17.25" customHeight="1" thickBot="1" x14ac:dyDescent="0.35">
      <c r="A8" s="32">
        <v>3</v>
      </c>
      <c r="B8" s="8" t="s">
        <v>10</v>
      </c>
      <c r="C8" s="8">
        <v>183403114</v>
      </c>
      <c r="D8" s="7" t="s">
        <v>33</v>
      </c>
      <c r="E8" s="8" t="s">
        <v>12</v>
      </c>
      <c r="F8" s="8">
        <v>42989</v>
      </c>
      <c r="G8" s="62"/>
      <c r="H8" s="28">
        <f t="shared" si="0"/>
        <v>0</v>
      </c>
    </row>
    <row r="9" spans="1:8" ht="31.5" customHeight="1" thickBot="1" x14ac:dyDescent="0.35">
      <c r="A9" s="32">
        <v>4</v>
      </c>
      <c r="B9" s="8" t="s">
        <v>10</v>
      </c>
      <c r="C9" s="8">
        <v>182001121</v>
      </c>
      <c r="D9" s="9" t="s">
        <v>34</v>
      </c>
      <c r="E9" s="8" t="s">
        <v>12</v>
      </c>
      <c r="F9" s="8">
        <v>42989</v>
      </c>
      <c r="G9" s="62"/>
      <c r="H9" s="28">
        <f t="shared" si="0"/>
        <v>0</v>
      </c>
    </row>
    <row r="10" spans="1:8" ht="29.25" customHeight="1" thickBot="1" x14ac:dyDescent="0.35">
      <c r="A10" s="32">
        <v>5</v>
      </c>
      <c r="B10" s="8" t="s">
        <v>10</v>
      </c>
      <c r="C10" s="8">
        <v>184802111</v>
      </c>
      <c r="D10" s="9" t="s">
        <v>142</v>
      </c>
      <c r="E10" s="8" t="s">
        <v>12</v>
      </c>
      <c r="F10" s="8">
        <v>42989</v>
      </c>
      <c r="G10" s="62"/>
      <c r="H10" s="28">
        <f t="shared" si="0"/>
        <v>0</v>
      </c>
    </row>
    <row r="11" spans="1:8" ht="42" customHeight="1" thickBot="1" x14ac:dyDescent="0.35">
      <c r="A11" s="32"/>
      <c r="B11" s="34" t="s">
        <v>13</v>
      </c>
      <c r="C11" s="34"/>
      <c r="D11" s="9" t="s">
        <v>141</v>
      </c>
      <c r="E11" s="8" t="s">
        <v>35</v>
      </c>
      <c r="F11" s="8">
        <v>48</v>
      </c>
      <c r="G11" s="62"/>
      <c r="H11" s="28">
        <f t="shared" si="0"/>
        <v>0</v>
      </c>
    </row>
    <row r="12" spans="1:8" s="71" customFormat="1" ht="18.75" customHeight="1" thickBot="1" x14ac:dyDescent="0.35">
      <c r="A12" s="32">
        <v>6</v>
      </c>
      <c r="B12" s="34"/>
      <c r="C12" s="8" t="s">
        <v>37</v>
      </c>
      <c r="D12" s="9" t="s">
        <v>235</v>
      </c>
      <c r="E12" s="8" t="s">
        <v>12</v>
      </c>
      <c r="F12" s="8">
        <v>2162</v>
      </c>
      <c r="G12" s="62"/>
      <c r="H12" s="28">
        <f t="shared" si="0"/>
        <v>0</v>
      </c>
    </row>
    <row r="13" spans="1:8" ht="27.75" customHeight="1" thickBot="1" x14ac:dyDescent="0.35">
      <c r="A13" s="11">
        <v>7</v>
      </c>
      <c r="B13" s="8" t="s">
        <v>10</v>
      </c>
      <c r="C13" s="8">
        <v>121103111</v>
      </c>
      <c r="D13" s="81" t="s">
        <v>233</v>
      </c>
      <c r="E13" s="8" t="s">
        <v>23</v>
      </c>
      <c r="F13" s="8">
        <v>723</v>
      </c>
      <c r="G13" s="62"/>
      <c r="H13" s="28">
        <f t="shared" si="0"/>
        <v>0</v>
      </c>
    </row>
    <row r="14" spans="1:8" ht="15.75" customHeight="1" thickBot="1" x14ac:dyDescent="0.35">
      <c r="A14" s="11">
        <v>8</v>
      </c>
      <c r="B14" s="8" t="s">
        <v>10</v>
      </c>
      <c r="C14" s="8" t="s">
        <v>37</v>
      </c>
      <c r="D14" s="9" t="s">
        <v>224</v>
      </c>
      <c r="E14" s="8" t="s">
        <v>12</v>
      </c>
      <c r="F14" s="8">
        <v>2162</v>
      </c>
      <c r="G14" s="62"/>
      <c r="H14" s="28">
        <f t="shared" si="0"/>
        <v>0</v>
      </c>
    </row>
    <row r="15" spans="1:8" ht="15.75" customHeight="1" thickBot="1" x14ac:dyDescent="0.35">
      <c r="A15" s="11"/>
      <c r="B15" s="7" t="s">
        <v>13</v>
      </c>
      <c r="C15" s="8"/>
      <c r="D15" s="7" t="s">
        <v>225</v>
      </c>
      <c r="E15" s="8" t="s">
        <v>23</v>
      </c>
      <c r="F15" s="8">
        <v>432.4</v>
      </c>
      <c r="G15" s="62"/>
      <c r="H15" s="28">
        <f t="shared" si="0"/>
        <v>0</v>
      </c>
    </row>
    <row r="16" spans="1:8" ht="15.75" customHeight="1" thickBot="1" x14ac:dyDescent="0.35">
      <c r="A16" s="11">
        <v>9</v>
      </c>
      <c r="B16" s="8" t="s">
        <v>10</v>
      </c>
      <c r="C16" s="8" t="s">
        <v>37</v>
      </c>
      <c r="D16" s="7" t="s">
        <v>226</v>
      </c>
      <c r="E16" s="8" t="s">
        <v>12</v>
      </c>
      <c r="F16" s="8">
        <v>2162</v>
      </c>
      <c r="G16" s="62"/>
      <c r="H16" s="28">
        <f t="shared" si="0"/>
        <v>0</v>
      </c>
    </row>
    <row r="17" spans="1:17" ht="15.75" customHeight="1" thickBot="1" x14ac:dyDescent="0.35">
      <c r="A17" s="11"/>
      <c r="B17" s="7" t="s">
        <v>13</v>
      </c>
      <c r="C17" s="8"/>
      <c r="D17" s="7" t="s">
        <v>227</v>
      </c>
      <c r="E17" s="8" t="s">
        <v>23</v>
      </c>
      <c r="F17" s="8">
        <v>216.2</v>
      </c>
      <c r="G17" s="62"/>
      <c r="H17" s="28">
        <f t="shared" si="0"/>
        <v>0</v>
      </c>
    </row>
    <row r="18" spans="1:17" ht="15.75" customHeight="1" thickBot="1" x14ac:dyDescent="0.35">
      <c r="A18" s="11">
        <v>10</v>
      </c>
      <c r="B18" s="8" t="s">
        <v>10</v>
      </c>
      <c r="C18" s="8" t="s">
        <v>37</v>
      </c>
      <c r="D18" s="7" t="s">
        <v>228</v>
      </c>
      <c r="E18" s="8" t="s">
        <v>12</v>
      </c>
      <c r="F18" s="8">
        <v>2162</v>
      </c>
      <c r="G18" s="62"/>
      <c r="H18" s="28">
        <f t="shared" si="0"/>
        <v>0</v>
      </c>
      <c r="Q18" s="27"/>
    </row>
    <row r="19" spans="1:17" ht="15.75" customHeight="1" thickBot="1" x14ac:dyDescent="0.35">
      <c r="A19" s="11"/>
      <c r="B19" s="7" t="s">
        <v>13</v>
      </c>
      <c r="C19" s="8"/>
      <c r="D19" s="7" t="s">
        <v>229</v>
      </c>
      <c r="E19" s="8" t="s">
        <v>23</v>
      </c>
      <c r="F19" s="8">
        <v>86.5</v>
      </c>
      <c r="G19" s="62"/>
      <c r="H19" s="28">
        <f t="shared" si="0"/>
        <v>0</v>
      </c>
      <c r="Q19" s="27"/>
    </row>
    <row r="20" spans="1:17" ht="15.75" customHeight="1" thickBot="1" x14ac:dyDescent="0.35">
      <c r="A20" s="11">
        <v>11</v>
      </c>
      <c r="B20" s="8" t="s">
        <v>10</v>
      </c>
      <c r="C20" s="8" t="s">
        <v>37</v>
      </c>
      <c r="D20" s="46" t="s">
        <v>230</v>
      </c>
      <c r="E20" s="8" t="s">
        <v>222</v>
      </c>
      <c r="F20" s="8">
        <v>2038</v>
      </c>
      <c r="G20" s="62"/>
      <c r="H20" s="28">
        <f t="shared" si="0"/>
        <v>0</v>
      </c>
    </row>
    <row r="21" spans="1:17" ht="15.75" customHeight="1" thickBot="1" x14ac:dyDescent="0.35">
      <c r="A21" s="11"/>
      <c r="B21" s="7" t="s">
        <v>13</v>
      </c>
      <c r="C21" s="8"/>
      <c r="D21" s="46" t="s">
        <v>231</v>
      </c>
      <c r="E21" s="8" t="s">
        <v>222</v>
      </c>
      <c r="F21" s="8">
        <v>2038</v>
      </c>
      <c r="G21" s="62"/>
      <c r="H21" s="28">
        <f t="shared" si="0"/>
        <v>0</v>
      </c>
    </row>
    <row r="22" spans="1:17" ht="15.75" customHeight="1" thickBot="1" x14ac:dyDescent="0.35">
      <c r="A22" s="80"/>
      <c r="B22" s="8"/>
      <c r="C22" s="8"/>
      <c r="D22" s="46" t="s">
        <v>232</v>
      </c>
      <c r="E22" s="8" t="s">
        <v>15</v>
      </c>
      <c r="F22" s="8">
        <v>4076</v>
      </c>
      <c r="G22" s="62"/>
      <c r="H22" s="28">
        <f t="shared" si="0"/>
        <v>0</v>
      </c>
    </row>
    <row r="23" spans="1:17" ht="15.75" customHeight="1" thickBot="1" x14ac:dyDescent="0.35">
      <c r="A23" s="92">
        <v>12</v>
      </c>
      <c r="B23" s="93" t="s">
        <v>10</v>
      </c>
      <c r="C23" s="30">
        <v>998231311</v>
      </c>
      <c r="D23" s="31" t="s">
        <v>24</v>
      </c>
      <c r="E23" s="30" t="s">
        <v>25</v>
      </c>
      <c r="F23" s="30">
        <v>2250</v>
      </c>
      <c r="G23" s="91"/>
      <c r="H23" s="85">
        <f t="shared" si="0"/>
        <v>0</v>
      </c>
    </row>
    <row r="24" spans="1:17" ht="15.75" customHeight="1" thickBot="1" x14ac:dyDescent="0.35">
      <c r="A24" s="94" t="s">
        <v>215</v>
      </c>
      <c r="B24" s="95"/>
      <c r="C24" s="95"/>
      <c r="D24" s="95"/>
      <c r="E24" s="95"/>
      <c r="F24" s="95"/>
      <c r="G24" s="95"/>
      <c r="H24" s="29">
        <f>SUM(H5:H23)</f>
        <v>0</v>
      </c>
    </row>
    <row r="25" spans="1:17" ht="15.75" customHeight="1" x14ac:dyDescent="0.3"/>
    <row r="26" spans="1:17" ht="15.75" customHeight="1" x14ac:dyDescent="0.3"/>
    <row r="27" spans="1:17" ht="15.75" customHeight="1" x14ac:dyDescent="0.3"/>
    <row r="28" spans="1:17" ht="15.75" customHeight="1" x14ac:dyDescent="0.3"/>
    <row r="29" spans="1:17" ht="15.75" customHeight="1" x14ac:dyDescent="0.3"/>
    <row r="30" spans="1:17" ht="15.75" customHeight="1" x14ac:dyDescent="0.3"/>
    <row r="31" spans="1:17" ht="15.75" customHeight="1" x14ac:dyDescent="0.3"/>
    <row r="32" spans="1:17" ht="15.75" customHeight="1" x14ac:dyDescent="0.3"/>
    <row r="33" spans="1:8" ht="15.75" customHeight="1" x14ac:dyDescent="0.3"/>
    <row r="34" spans="1:8" ht="15.75" customHeight="1" x14ac:dyDescent="0.3"/>
    <row r="35" spans="1:8" ht="15.75" customHeight="1" x14ac:dyDescent="0.3"/>
    <row r="36" spans="1:8" ht="15.75" customHeight="1" x14ac:dyDescent="0.3"/>
    <row r="37" spans="1:8" ht="16.5" customHeight="1" x14ac:dyDescent="0.3"/>
    <row r="38" spans="1:8" ht="15.75" customHeight="1" x14ac:dyDescent="0.3"/>
    <row r="39" spans="1:8" ht="33" customHeight="1" x14ac:dyDescent="0.3"/>
    <row r="40" spans="1:8" ht="18" customHeight="1" x14ac:dyDescent="0.3"/>
    <row r="41" spans="1:8" ht="17.25" customHeight="1" x14ac:dyDescent="0.3"/>
    <row r="42" spans="1:8" s="52" customFormat="1" ht="28.5" customHeight="1" x14ac:dyDescent="0.3">
      <c r="A42"/>
      <c r="B42"/>
      <c r="C42"/>
      <c r="D42"/>
      <c r="E42"/>
      <c r="F42"/>
      <c r="G42"/>
      <c r="H42"/>
    </row>
    <row r="45" spans="1:8" ht="39.75" customHeight="1" x14ac:dyDescent="0.3"/>
    <row r="46" spans="1:8" ht="16.5" customHeight="1" x14ac:dyDescent="0.3"/>
    <row r="47" spans="1:8" ht="15.75" customHeight="1" x14ac:dyDescent="0.3"/>
    <row r="48" spans="1:8" ht="16.5" customHeight="1" x14ac:dyDescent="0.3"/>
    <row r="49" spans="1:8" ht="27.75" customHeight="1" x14ac:dyDescent="0.3">
      <c r="D49" s="42"/>
      <c r="E49" s="42"/>
      <c r="F49" s="42"/>
      <c r="G49" s="42"/>
      <c r="H49" s="42"/>
    </row>
    <row r="50" spans="1:8" ht="20.25" customHeight="1" x14ac:dyDescent="0.3">
      <c r="D50" s="42"/>
      <c r="E50" s="42"/>
      <c r="F50" s="42"/>
      <c r="G50" s="42"/>
      <c r="H50" s="42"/>
    </row>
    <row r="51" spans="1:8" ht="28.5" customHeight="1" x14ac:dyDescent="0.3"/>
    <row r="56" spans="1:8" ht="18.75" customHeight="1" x14ac:dyDescent="0.3"/>
    <row r="57" spans="1:8" ht="30.75" customHeight="1" x14ac:dyDescent="0.3"/>
    <row r="58" spans="1:8" ht="18.75" customHeight="1" x14ac:dyDescent="0.3"/>
    <row r="59" spans="1:8" ht="25.5" customHeight="1" x14ac:dyDescent="0.3">
      <c r="A59" s="42"/>
      <c r="B59" s="42"/>
      <c r="C59" s="42"/>
    </row>
    <row r="60" spans="1:8" ht="30" customHeight="1" x14ac:dyDescent="0.3">
      <c r="A60" s="42"/>
      <c r="B60" s="42"/>
      <c r="C60" s="42"/>
    </row>
    <row r="61" spans="1:8" ht="18.75" customHeight="1" x14ac:dyDescent="0.3"/>
    <row r="69" ht="16.5" customHeight="1" x14ac:dyDescent="0.3"/>
    <row r="70" ht="15.75" customHeight="1" x14ac:dyDescent="0.3"/>
    <row r="90" ht="15.75" customHeight="1" x14ac:dyDescent="0.3"/>
    <row r="91" ht="17.25" customHeight="1" x14ac:dyDescent="0.3"/>
    <row r="94" ht="28.5" customHeight="1" x14ac:dyDescent="0.3"/>
    <row r="130" ht="15.75" customHeight="1" x14ac:dyDescent="0.3"/>
  </sheetData>
  <pageMargins left="0.31496062992125984" right="0.31496062992125984" top="0.19685039370078741" bottom="0.19685039370078741" header="0.31496062992125984" footer="0.31496062992125984"/>
  <pageSetup paperSize="9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2"/>
  <sheetViews>
    <sheetView topLeftCell="A82" workbookViewId="0">
      <selection activeCell="L39" sqref="L39"/>
    </sheetView>
  </sheetViews>
  <sheetFormatPr defaultRowHeight="14.4" x14ac:dyDescent="0.3"/>
  <cols>
    <col min="1" max="1" width="3.5546875" customWidth="1"/>
    <col min="2" max="2" width="6.109375" customWidth="1"/>
    <col min="4" max="4" width="74" customWidth="1"/>
  </cols>
  <sheetData>
    <row r="1" spans="1:8" ht="18" x14ac:dyDescent="0.35">
      <c r="A1" s="1" t="s">
        <v>179</v>
      </c>
    </row>
    <row r="2" spans="1:8" x14ac:dyDescent="0.3">
      <c r="A2" s="17" t="s">
        <v>213</v>
      </c>
      <c r="B2" s="17"/>
      <c r="C2" s="17"/>
      <c r="D2" s="17"/>
    </row>
    <row r="3" spans="1:8" ht="15" thickBot="1" x14ac:dyDescent="0.35">
      <c r="A3" s="17" t="s">
        <v>1</v>
      </c>
      <c r="C3" s="17" t="s">
        <v>163</v>
      </c>
      <c r="D3" s="17"/>
    </row>
    <row r="4" spans="1:8" ht="24.6" x14ac:dyDescent="0.3">
      <c r="A4" s="3" t="s">
        <v>2</v>
      </c>
      <c r="B4" s="2" t="s">
        <v>3</v>
      </c>
      <c r="C4" s="2" t="s">
        <v>4</v>
      </c>
      <c r="D4" s="4" t="s">
        <v>5</v>
      </c>
      <c r="E4" s="18" t="s">
        <v>6</v>
      </c>
      <c r="F4" s="18" t="s">
        <v>7</v>
      </c>
      <c r="G4" s="5" t="s">
        <v>8</v>
      </c>
      <c r="H4" s="6" t="s">
        <v>9</v>
      </c>
    </row>
    <row r="5" spans="1:8" x14ac:dyDescent="0.3">
      <c r="A5" s="21"/>
      <c r="B5" s="24" t="s">
        <v>10</v>
      </c>
      <c r="C5" s="22"/>
      <c r="D5" s="23" t="s">
        <v>178</v>
      </c>
      <c r="E5" s="24"/>
      <c r="F5" s="24"/>
      <c r="G5" s="25"/>
      <c r="H5" s="26"/>
    </row>
    <row r="6" spans="1:8" ht="18.75" customHeight="1" thickBot="1" x14ac:dyDescent="0.35">
      <c r="A6" s="32">
        <v>1</v>
      </c>
      <c r="B6" s="8" t="s">
        <v>10</v>
      </c>
      <c r="C6" s="8" t="s">
        <v>37</v>
      </c>
      <c r="D6" s="9" t="s">
        <v>42</v>
      </c>
      <c r="E6" s="8" t="s">
        <v>15</v>
      </c>
      <c r="F6" s="8">
        <v>1</v>
      </c>
      <c r="G6" s="62"/>
      <c r="H6" s="28">
        <f t="shared" ref="H6:H67" si="0">F6*G6</f>
        <v>0</v>
      </c>
    </row>
    <row r="7" spans="1:8" ht="40.5" customHeight="1" thickBot="1" x14ac:dyDescent="0.35">
      <c r="A7" s="43">
        <v>2</v>
      </c>
      <c r="B7" s="10" t="s">
        <v>10</v>
      </c>
      <c r="C7" s="10">
        <v>183101221</v>
      </c>
      <c r="D7" s="9" t="s">
        <v>14</v>
      </c>
      <c r="E7" s="8" t="s">
        <v>15</v>
      </c>
      <c r="F7" s="14" t="s">
        <v>85</v>
      </c>
      <c r="G7" s="62"/>
      <c r="H7" s="28">
        <f t="shared" si="0"/>
        <v>0</v>
      </c>
    </row>
    <row r="8" spans="1:8" ht="33.75" customHeight="1" thickBot="1" x14ac:dyDescent="0.35">
      <c r="A8" s="43">
        <v>3</v>
      </c>
      <c r="B8" s="8" t="s">
        <v>10</v>
      </c>
      <c r="C8" s="8">
        <v>184102114</v>
      </c>
      <c r="D8" s="9" t="s">
        <v>16</v>
      </c>
      <c r="E8" s="8" t="s">
        <v>15</v>
      </c>
      <c r="F8" s="14" t="s">
        <v>85</v>
      </c>
      <c r="G8" s="62"/>
      <c r="H8" s="28">
        <f t="shared" si="0"/>
        <v>0</v>
      </c>
    </row>
    <row r="9" spans="1:8" ht="15" thickBot="1" x14ac:dyDescent="0.35">
      <c r="A9" s="12"/>
      <c r="B9" s="13" t="s">
        <v>13</v>
      </c>
      <c r="C9" s="8"/>
      <c r="D9" s="15" t="s">
        <v>55</v>
      </c>
      <c r="E9" s="8" t="s">
        <v>15</v>
      </c>
      <c r="F9" s="14" t="s">
        <v>56</v>
      </c>
      <c r="G9" s="62"/>
      <c r="H9" s="28">
        <f t="shared" si="0"/>
        <v>0</v>
      </c>
    </row>
    <row r="10" spans="1:8" ht="15" thickBot="1" x14ac:dyDescent="0.35">
      <c r="A10" s="12"/>
      <c r="B10" s="13"/>
      <c r="C10" s="8"/>
      <c r="D10" s="15" t="s">
        <v>86</v>
      </c>
      <c r="E10" s="8" t="s">
        <v>15</v>
      </c>
      <c r="F10" s="14" t="s">
        <v>87</v>
      </c>
      <c r="G10" s="62"/>
      <c r="H10" s="28">
        <f t="shared" si="0"/>
        <v>0</v>
      </c>
    </row>
    <row r="11" spans="1:8" ht="25.2" thickBot="1" x14ac:dyDescent="0.35">
      <c r="A11" s="12"/>
      <c r="B11" s="13"/>
      <c r="C11" s="8"/>
      <c r="D11" s="50" t="s">
        <v>101</v>
      </c>
      <c r="E11" s="8" t="s">
        <v>15</v>
      </c>
      <c r="F11" s="14" t="s">
        <v>38</v>
      </c>
      <c r="G11" s="62"/>
      <c r="H11" s="28">
        <f t="shared" si="0"/>
        <v>0</v>
      </c>
    </row>
    <row r="12" spans="1:8" ht="15" thickBot="1" x14ac:dyDescent="0.35">
      <c r="A12" s="12"/>
      <c r="B12" s="13"/>
      <c r="C12" s="8"/>
      <c r="D12" s="15" t="s">
        <v>88</v>
      </c>
      <c r="E12" s="8" t="s">
        <v>15</v>
      </c>
      <c r="F12" s="14" t="s">
        <v>38</v>
      </c>
      <c r="G12" s="62"/>
      <c r="H12" s="28">
        <f t="shared" si="0"/>
        <v>0</v>
      </c>
    </row>
    <row r="13" spans="1:8" ht="15" thickBot="1" x14ac:dyDescent="0.35">
      <c r="A13" s="12"/>
      <c r="B13" s="13"/>
      <c r="C13" s="8"/>
      <c r="D13" s="15" t="s">
        <v>89</v>
      </c>
      <c r="E13" s="8" t="s">
        <v>15</v>
      </c>
      <c r="F13" s="14" t="s">
        <v>43</v>
      </c>
      <c r="G13" s="62"/>
      <c r="H13" s="28">
        <f t="shared" si="0"/>
        <v>0</v>
      </c>
    </row>
    <row r="14" spans="1:8" ht="15" thickBot="1" x14ac:dyDescent="0.35">
      <c r="A14" s="12"/>
      <c r="B14" s="13"/>
      <c r="C14" s="8"/>
      <c r="D14" s="15" t="s">
        <v>90</v>
      </c>
      <c r="E14" s="8" t="s">
        <v>15</v>
      </c>
      <c r="F14" s="14" t="s">
        <v>91</v>
      </c>
      <c r="G14" s="62"/>
      <c r="H14" s="28">
        <f t="shared" si="0"/>
        <v>0</v>
      </c>
    </row>
    <row r="15" spans="1:8" ht="15" thickBot="1" x14ac:dyDescent="0.35">
      <c r="A15" s="12"/>
      <c r="B15" s="13"/>
      <c r="C15" s="8"/>
      <c r="D15" s="15" t="s">
        <v>49</v>
      </c>
      <c r="E15" s="8" t="s">
        <v>15</v>
      </c>
      <c r="F15" s="14" t="s">
        <v>92</v>
      </c>
      <c r="G15" s="62"/>
      <c r="H15" s="28">
        <f t="shared" si="0"/>
        <v>0</v>
      </c>
    </row>
    <row r="16" spans="1:8" ht="15" thickBot="1" x14ac:dyDescent="0.35">
      <c r="A16" s="12"/>
      <c r="B16" s="13"/>
      <c r="C16" s="8"/>
      <c r="D16" s="15" t="s">
        <v>93</v>
      </c>
      <c r="E16" s="8" t="s">
        <v>15</v>
      </c>
      <c r="F16" s="14" t="s">
        <v>43</v>
      </c>
      <c r="G16" s="62"/>
      <c r="H16" s="28">
        <f t="shared" si="0"/>
        <v>0</v>
      </c>
    </row>
    <row r="17" spans="1:8" ht="15" thickBot="1" x14ac:dyDescent="0.35">
      <c r="A17" s="12"/>
      <c r="B17" s="13"/>
      <c r="C17" s="8"/>
      <c r="D17" s="15" t="s">
        <v>94</v>
      </c>
      <c r="E17" s="8" t="s">
        <v>15</v>
      </c>
      <c r="F17" s="14" t="s">
        <v>95</v>
      </c>
      <c r="G17" s="62"/>
      <c r="H17" s="28">
        <f t="shared" si="0"/>
        <v>0</v>
      </c>
    </row>
    <row r="18" spans="1:8" ht="15" thickBot="1" x14ac:dyDescent="0.35">
      <c r="A18" s="12"/>
      <c r="B18" s="13"/>
      <c r="C18" s="8"/>
      <c r="D18" s="15" t="s">
        <v>96</v>
      </c>
      <c r="E18" s="8" t="s">
        <v>15</v>
      </c>
      <c r="F18" s="14" t="s">
        <v>97</v>
      </c>
      <c r="G18" s="62"/>
      <c r="H18" s="28">
        <f t="shared" si="0"/>
        <v>0</v>
      </c>
    </row>
    <row r="19" spans="1:8" ht="15" thickBot="1" x14ac:dyDescent="0.35">
      <c r="A19" s="12"/>
      <c r="B19" s="13"/>
      <c r="C19" s="8"/>
      <c r="D19" s="15" t="s">
        <v>98</v>
      </c>
      <c r="E19" s="8" t="s">
        <v>15</v>
      </c>
      <c r="F19" s="14" t="s">
        <v>38</v>
      </c>
      <c r="G19" s="62"/>
      <c r="H19" s="28">
        <f t="shared" si="0"/>
        <v>0</v>
      </c>
    </row>
    <row r="20" spans="1:8" ht="15" thickBot="1" x14ac:dyDescent="0.35">
      <c r="A20" s="12"/>
      <c r="B20" s="13"/>
      <c r="C20" s="8"/>
      <c r="D20" s="15" t="s">
        <v>99</v>
      </c>
      <c r="E20" s="8" t="s">
        <v>15</v>
      </c>
      <c r="F20" s="14" t="s">
        <v>100</v>
      </c>
      <c r="G20" s="62"/>
      <c r="H20" s="28">
        <f t="shared" si="0"/>
        <v>0</v>
      </c>
    </row>
    <row r="21" spans="1:8" ht="15" thickBot="1" x14ac:dyDescent="0.35">
      <c r="A21" s="12"/>
      <c r="B21" s="13"/>
      <c r="C21" s="8"/>
      <c r="D21" s="51" t="s">
        <v>102</v>
      </c>
      <c r="E21" s="8" t="s">
        <v>15</v>
      </c>
      <c r="F21" s="14" t="s">
        <v>103</v>
      </c>
      <c r="G21" s="62"/>
      <c r="H21" s="28">
        <f t="shared" si="0"/>
        <v>0</v>
      </c>
    </row>
    <row r="22" spans="1:8" ht="15" thickBot="1" x14ac:dyDescent="0.35">
      <c r="A22" s="12"/>
      <c r="B22" s="13"/>
      <c r="C22" s="8"/>
      <c r="D22" s="15" t="s">
        <v>104</v>
      </c>
      <c r="E22" s="8" t="s">
        <v>15</v>
      </c>
      <c r="F22" s="14" t="s">
        <v>95</v>
      </c>
      <c r="G22" s="62"/>
      <c r="H22" s="28">
        <f t="shared" si="0"/>
        <v>0</v>
      </c>
    </row>
    <row r="23" spans="1:8" ht="15" thickBot="1" x14ac:dyDescent="0.35">
      <c r="A23" s="12"/>
      <c r="B23" s="13"/>
      <c r="C23" s="8"/>
      <c r="D23" s="15" t="s">
        <v>105</v>
      </c>
      <c r="E23" s="8" t="s">
        <v>15</v>
      </c>
      <c r="F23" s="14" t="s">
        <v>87</v>
      </c>
      <c r="G23" s="62"/>
      <c r="H23" s="28">
        <f t="shared" si="0"/>
        <v>0</v>
      </c>
    </row>
    <row r="24" spans="1:8" ht="15" thickBot="1" x14ac:dyDescent="0.35">
      <c r="A24" s="12"/>
      <c r="B24" s="13"/>
      <c r="C24" s="8"/>
      <c r="D24" s="15" t="s">
        <v>106</v>
      </c>
      <c r="E24" s="8" t="s">
        <v>15</v>
      </c>
      <c r="F24" s="14" t="s">
        <v>95</v>
      </c>
      <c r="G24" s="62"/>
      <c r="H24" s="28">
        <f t="shared" si="0"/>
        <v>0</v>
      </c>
    </row>
    <row r="25" spans="1:8" ht="15" thickBot="1" x14ac:dyDescent="0.35">
      <c r="A25" s="12"/>
      <c r="B25" s="13"/>
      <c r="C25" s="8"/>
      <c r="D25" s="15" t="s">
        <v>107</v>
      </c>
      <c r="E25" s="8" t="s">
        <v>15</v>
      </c>
      <c r="F25" s="14" t="s">
        <v>108</v>
      </c>
      <c r="G25" s="62"/>
      <c r="H25" s="28">
        <f t="shared" si="0"/>
        <v>0</v>
      </c>
    </row>
    <row r="26" spans="1:8" ht="15" thickBot="1" x14ac:dyDescent="0.35">
      <c r="A26" s="12"/>
      <c r="B26" s="13"/>
      <c r="C26" s="8"/>
      <c r="D26" s="15" t="s">
        <v>48</v>
      </c>
      <c r="E26" s="8" t="s">
        <v>15</v>
      </c>
      <c r="F26" s="14" t="s">
        <v>109</v>
      </c>
      <c r="G26" s="62"/>
      <c r="H26" s="28">
        <f t="shared" si="0"/>
        <v>0</v>
      </c>
    </row>
    <row r="27" spans="1:8" ht="15" thickBot="1" x14ac:dyDescent="0.35">
      <c r="A27" s="12"/>
      <c r="B27" s="13"/>
      <c r="C27" s="8"/>
      <c r="D27" s="15" t="s">
        <v>110</v>
      </c>
      <c r="E27" s="8" t="s">
        <v>15</v>
      </c>
      <c r="F27" s="14" t="s">
        <v>87</v>
      </c>
      <c r="G27" s="62"/>
      <c r="H27" s="28">
        <f t="shared" si="0"/>
        <v>0</v>
      </c>
    </row>
    <row r="28" spans="1:8" ht="15" thickBot="1" x14ac:dyDescent="0.35">
      <c r="A28" s="12"/>
      <c r="B28" s="13"/>
      <c r="C28" s="8"/>
      <c r="D28" s="15" t="s">
        <v>111</v>
      </c>
      <c r="E28" s="8" t="s">
        <v>15</v>
      </c>
      <c r="F28" s="14" t="s">
        <v>43</v>
      </c>
      <c r="G28" s="62"/>
      <c r="H28" s="28">
        <f t="shared" si="0"/>
        <v>0</v>
      </c>
    </row>
    <row r="29" spans="1:8" ht="15" thickBot="1" x14ac:dyDescent="0.35">
      <c r="A29" s="11">
        <v>4</v>
      </c>
      <c r="B29" s="8" t="s">
        <v>10</v>
      </c>
      <c r="C29" s="8">
        <v>184215133</v>
      </c>
      <c r="D29" s="7" t="s">
        <v>17</v>
      </c>
      <c r="E29" s="8" t="s">
        <v>15</v>
      </c>
      <c r="F29" s="14" t="s">
        <v>85</v>
      </c>
      <c r="G29" s="62"/>
      <c r="H29" s="28">
        <f t="shared" si="0"/>
        <v>0</v>
      </c>
    </row>
    <row r="30" spans="1:8" ht="15" thickBot="1" x14ac:dyDescent="0.35">
      <c r="A30" s="12"/>
      <c r="B30" s="13" t="s">
        <v>13</v>
      </c>
      <c r="C30" s="8"/>
      <c r="D30" s="7" t="s">
        <v>47</v>
      </c>
      <c r="E30" s="8" t="s">
        <v>15</v>
      </c>
      <c r="F30" s="14" t="s">
        <v>112</v>
      </c>
      <c r="G30" s="62"/>
      <c r="H30" s="28">
        <f t="shared" si="0"/>
        <v>0</v>
      </c>
    </row>
    <row r="31" spans="1:8" ht="15" thickBot="1" x14ac:dyDescent="0.35">
      <c r="A31" s="20"/>
      <c r="B31" s="13"/>
      <c r="C31" s="8"/>
      <c r="D31" s="7" t="s">
        <v>18</v>
      </c>
      <c r="E31" s="8" t="s">
        <v>15</v>
      </c>
      <c r="F31" s="14" t="s">
        <v>112</v>
      </c>
      <c r="G31" s="62"/>
      <c r="H31" s="28">
        <f t="shared" si="0"/>
        <v>0</v>
      </c>
    </row>
    <row r="32" spans="1:8" ht="15" thickBot="1" x14ac:dyDescent="0.35">
      <c r="A32" s="39" t="s">
        <v>108</v>
      </c>
      <c r="B32" s="8" t="s">
        <v>10</v>
      </c>
      <c r="C32" s="8">
        <v>184813132</v>
      </c>
      <c r="D32" s="7" t="s">
        <v>45</v>
      </c>
      <c r="E32" s="8" t="s">
        <v>15</v>
      </c>
      <c r="F32" s="14" t="s">
        <v>85</v>
      </c>
      <c r="G32" s="62"/>
      <c r="H32" s="28">
        <f t="shared" si="0"/>
        <v>0</v>
      </c>
    </row>
    <row r="33" spans="1:8" ht="25.2" thickBot="1" x14ac:dyDescent="0.35">
      <c r="A33" s="20"/>
      <c r="B33" s="13" t="s">
        <v>13</v>
      </c>
      <c r="C33" s="8"/>
      <c r="D33" s="9" t="s">
        <v>39</v>
      </c>
      <c r="E33" s="8" t="s">
        <v>31</v>
      </c>
      <c r="F33" s="14" t="s">
        <v>113</v>
      </c>
      <c r="G33" s="62"/>
      <c r="H33" s="28">
        <f t="shared" si="0"/>
        <v>0</v>
      </c>
    </row>
    <row r="34" spans="1:8" ht="15" thickBot="1" x14ac:dyDescent="0.35">
      <c r="A34" s="20"/>
      <c r="B34" s="13"/>
      <c r="C34" s="8"/>
      <c r="D34" s="7" t="s">
        <v>36</v>
      </c>
      <c r="E34" s="8" t="s">
        <v>15</v>
      </c>
      <c r="F34" s="8">
        <v>191</v>
      </c>
      <c r="G34" s="62"/>
      <c r="H34" s="28">
        <f t="shared" si="0"/>
        <v>0</v>
      </c>
    </row>
    <row r="35" spans="1:8" ht="15" thickBot="1" x14ac:dyDescent="0.35">
      <c r="A35" s="44" t="s">
        <v>100</v>
      </c>
      <c r="B35" s="7" t="s">
        <v>10</v>
      </c>
      <c r="C35" s="34" t="s">
        <v>37</v>
      </c>
      <c r="D35" s="7" t="s">
        <v>114</v>
      </c>
      <c r="E35" s="8" t="s">
        <v>15</v>
      </c>
      <c r="F35" s="8">
        <v>191</v>
      </c>
      <c r="G35" s="62"/>
      <c r="H35" s="28">
        <f t="shared" si="0"/>
        <v>0</v>
      </c>
    </row>
    <row r="36" spans="1:8" ht="25.2" thickBot="1" x14ac:dyDescent="0.35">
      <c r="A36" s="45"/>
      <c r="B36" s="34"/>
      <c r="C36" s="34"/>
      <c r="D36" s="9" t="s">
        <v>115</v>
      </c>
      <c r="E36" s="8" t="s">
        <v>222</v>
      </c>
      <c r="F36" s="8">
        <v>344</v>
      </c>
      <c r="G36" s="62"/>
      <c r="H36" s="28">
        <f t="shared" si="0"/>
        <v>0</v>
      </c>
    </row>
    <row r="37" spans="1:8" ht="15" thickBot="1" x14ac:dyDescent="0.35">
      <c r="A37" s="45"/>
      <c r="B37" s="8"/>
      <c r="C37" s="7"/>
      <c r="D37" s="7" t="s">
        <v>143</v>
      </c>
      <c r="E37" s="8" t="s">
        <v>19</v>
      </c>
      <c r="F37" s="14" t="s">
        <v>40</v>
      </c>
      <c r="G37" s="62"/>
      <c r="H37" s="28">
        <f t="shared" si="0"/>
        <v>0</v>
      </c>
    </row>
    <row r="38" spans="1:8" ht="15" thickBot="1" x14ac:dyDescent="0.35">
      <c r="A38" s="43">
        <v>7</v>
      </c>
      <c r="B38" s="8" t="s">
        <v>10</v>
      </c>
      <c r="C38" s="8">
        <v>184215411</v>
      </c>
      <c r="D38" s="33" t="s">
        <v>20</v>
      </c>
      <c r="E38" s="8" t="s">
        <v>15</v>
      </c>
      <c r="F38" s="14" t="s">
        <v>85</v>
      </c>
      <c r="G38" s="63"/>
      <c r="H38" s="28">
        <f t="shared" si="0"/>
        <v>0</v>
      </c>
    </row>
    <row r="39" spans="1:8" ht="37.200000000000003" thickBot="1" x14ac:dyDescent="0.35">
      <c r="A39" s="43">
        <v>8</v>
      </c>
      <c r="B39" s="8" t="s">
        <v>10</v>
      </c>
      <c r="C39" s="8">
        <v>184801121</v>
      </c>
      <c r="D39" s="9" t="s">
        <v>21</v>
      </c>
      <c r="E39" s="8" t="s">
        <v>15</v>
      </c>
      <c r="F39" s="14" t="s">
        <v>85</v>
      </c>
      <c r="G39" s="63"/>
      <c r="H39" s="28">
        <f t="shared" si="0"/>
        <v>0</v>
      </c>
    </row>
    <row r="40" spans="1:8" ht="15" thickBot="1" x14ac:dyDescent="0.35">
      <c r="A40" s="43">
        <v>9</v>
      </c>
      <c r="B40" s="8" t="s">
        <v>10</v>
      </c>
      <c r="C40" s="8">
        <v>184911421</v>
      </c>
      <c r="D40" s="7" t="s">
        <v>28</v>
      </c>
      <c r="E40" s="8" t="s">
        <v>12</v>
      </c>
      <c r="F40" s="14" t="s">
        <v>85</v>
      </c>
      <c r="G40" s="63"/>
      <c r="H40" s="28">
        <f t="shared" si="0"/>
        <v>0</v>
      </c>
    </row>
    <row r="41" spans="1:8" ht="15" thickBot="1" x14ac:dyDescent="0.35">
      <c r="A41" s="43"/>
      <c r="B41" s="7" t="s">
        <v>13</v>
      </c>
      <c r="C41" s="7"/>
      <c r="D41" s="7" t="s">
        <v>22</v>
      </c>
      <c r="E41" s="8" t="s">
        <v>23</v>
      </c>
      <c r="F41" s="14" t="s">
        <v>117</v>
      </c>
      <c r="G41" s="63"/>
      <c r="H41" s="28">
        <f t="shared" si="0"/>
        <v>0</v>
      </c>
    </row>
    <row r="42" spans="1:8" ht="15" thickBot="1" x14ac:dyDescent="0.35">
      <c r="A42" s="43"/>
      <c r="B42" s="42"/>
      <c r="C42" s="7"/>
      <c r="D42" s="7" t="s">
        <v>44</v>
      </c>
      <c r="E42" s="8" t="s">
        <v>23</v>
      </c>
      <c r="F42" s="14" t="s">
        <v>144</v>
      </c>
      <c r="G42" s="63"/>
      <c r="H42" s="28">
        <f t="shared" si="0"/>
        <v>0</v>
      </c>
    </row>
    <row r="43" spans="1:8" ht="24.6" thickBot="1" x14ac:dyDescent="0.35">
      <c r="A43" s="43">
        <v>10</v>
      </c>
      <c r="B43" s="35" t="s">
        <v>10</v>
      </c>
      <c r="C43" s="36">
        <v>185802114</v>
      </c>
      <c r="D43" s="37" t="s">
        <v>234</v>
      </c>
      <c r="E43" s="35" t="s">
        <v>25</v>
      </c>
      <c r="F43" s="38">
        <v>9.5499999999999995E-3</v>
      </c>
      <c r="G43" s="64"/>
      <c r="H43" s="28">
        <f t="shared" si="0"/>
        <v>0</v>
      </c>
    </row>
    <row r="44" spans="1:8" ht="15" thickBot="1" x14ac:dyDescent="0.35">
      <c r="A44" s="43"/>
      <c r="B44" s="36" t="s">
        <v>13</v>
      </c>
      <c r="C44" s="36"/>
      <c r="D44" s="37" t="s">
        <v>41</v>
      </c>
      <c r="E44" s="35" t="s">
        <v>15</v>
      </c>
      <c r="F44" s="38">
        <v>955</v>
      </c>
      <c r="G44" s="65"/>
      <c r="H44" s="28">
        <f t="shared" si="0"/>
        <v>0</v>
      </c>
    </row>
    <row r="45" spans="1:8" ht="24.6" thickBot="1" x14ac:dyDescent="0.35">
      <c r="A45" s="43">
        <v>11</v>
      </c>
      <c r="B45" s="8" t="s">
        <v>10</v>
      </c>
      <c r="C45" s="8">
        <v>181411131</v>
      </c>
      <c r="D45" s="54" t="s">
        <v>29</v>
      </c>
      <c r="E45" s="8" t="s">
        <v>12</v>
      </c>
      <c r="F45" s="14" t="s">
        <v>145</v>
      </c>
      <c r="G45" s="63"/>
      <c r="H45" s="28">
        <f t="shared" si="0"/>
        <v>0</v>
      </c>
    </row>
    <row r="46" spans="1:8" ht="15" thickBot="1" x14ac:dyDescent="0.35">
      <c r="A46" s="49"/>
      <c r="B46" s="7" t="s">
        <v>13</v>
      </c>
      <c r="C46" s="8"/>
      <c r="D46" s="7" t="s">
        <v>30</v>
      </c>
      <c r="E46" s="8" t="s">
        <v>31</v>
      </c>
      <c r="F46" s="14" t="s">
        <v>146</v>
      </c>
      <c r="G46" s="63"/>
      <c r="H46" s="28">
        <f t="shared" si="0"/>
        <v>0</v>
      </c>
    </row>
    <row r="47" spans="1:8" ht="24.6" thickBot="1" x14ac:dyDescent="0.35">
      <c r="A47" s="43">
        <v>12</v>
      </c>
      <c r="B47" s="7" t="s">
        <v>10</v>
      </c>
      <c r="C47" s="8">
        <v>181451121</v>
      </c>
      <c r="D47" s="54" t="s">
        <v>174</v>
      </c>
      <c r="E47" s="8" t="s">
        <v>12</v>
      </c>
      <c r="F47" s="14" t="s">
        <v>175</v>
      </c>
      <c r="G47" s="63"/>
      <c r="H47" s="28">
        <f t="shared" si="0"/>
        <v>0</v>
      </c>
    </row>
    <row r="48" spans="1:8" ht="15" thickBot="1" x14ac:dyDescent="0.35">
      <c r="A48" s="49"/>
      <c r="B48" s="7"/>
      <c r="C48" s="8"/>
      <c r="D48" s="7" t="s">
        <v>173</v>
      </c>
      <c r="E48" s="8" t="s">
        <v>31</v>
      </c>
      <c r="F48" s="14" t="s">
        <v>38</v>
      </c>
      <c r="G48" s="63"/>
      <c r="H48" s="28">
        <f t="shared" si="0"/>
        <v>0</v>
      </c>
    </row>
    <row r="49" spans="1:8" ht="24.6" thickBot="1" x14ac:dyDescent="0.35">
      <c r="A49" s="43">
        <v>13</v>
      </c>
      <c r="B49" s="8" t="s">
        <v>10</v>
      </c>
      <c r="C49" s="8">
        <v>185803111</v>
      </c>
      <c r="D49" s="54" t="s">
        <v>32</v>
      </c>
      <c r="E49" s="8" t="s">
        <v>12</v>
      </c>
      <c r="F49" s="14" t="s">
        <v>145</v>
      </c>
      <c r="G49" s="63"/>
      <c r="H49" s="28">
        <f t="shared" si="0"/>
        <v>0</v>
      </c>
    </row>
    <row r="50" spans="1:8" ht="15" thickBot="1" x14ac:dyDescent="0.35">
      <c r="A50" s="43">
        <v>14</v>
      </c>
      <c r="B50" s="8" t="s">
        <v>10</v>
      </c>
      <c r="C50" s="8">
        <v>183202111</v>
      </c>
      <c r="D50" s="46" t="s">
        <v>50</v>
      </c>
      <c r="E50" s="8" t="s">
        <v>12</v>
      </c>
      <c r="F50" s="47" t="s">
        <v>147</v>
      </c>
      <c r="G50" s="66"/>
      <c r="H50" s="28">
        <f t="shared" si="0"/>
        <v>0</v>
      </c>
    </row>
    <row r="51" spans="1:8" ht="24.6" thickBot="1" x14ac:dyDescent="0.35">
      <c r="A51" s="43">
        <v>15</v>
      </c>
      <c r="B51" s="8" t="s">
        <v>10</v>
      </c>
      <c r="C51" s="8">
        <v>183111114</v>
      </c>
      <c r="D51" s="48" t="s">
        <v>53</v>
      </c>
      <c r="E51" s="8" t="s">
        <v>15</v>
      </c>
      <c r="F51" s="47" t="s">
        <v>140</v>
      </c>
      <c r="G51" s="66"/>
      <c r="H51" s="28">
        <f t="shared" si="0"/>
        <v>0</v>
      </c>
    </row>
    <row r="52" spans="1:8" ht="25.2" thickBot="1" x14ac:dyDescent="0.35">
      <c r="A52" s="43">
        <v>16</v>
      </c>
      <c r="B52" s="8" t="s">
        <v>10</v>
      </c>
      <c r="C52" s="8">
        <v>184102111</v>
      </c>
      <c r="D52" s="9" t="s">
        <v>51</v>
      </c>
      <c r="E52" s="8" t="s">
        <v>15</v>
      </c>
      <c r="F52" s="47" t="s">
        <v>140</v>
      </c>
      <c r="G52" s="66"/>
      <c r="H52" s="28">
        <f t="shared" si="0"/>
        <v>0</v>
      </c>
    </row>
    <row r="53" spans="1:8" ht="15.75" customHeight="1" thickBot="1" x14ac:dyDescent="0.35">
      <c r="A53" s="43"/>
      <c r="B53" s="13" t="s">
        <v>57</v>
      </c>
      <c r="C53" s="8"/>
      <c r="D53" s="9" t="s">
        <v>177</v>
      </c>
      <c r="E53" s="8"/>
      <c r="F53" s="47"/>
      <c r="G53" s="66"/>
      <c r="H53" s="28">
        <f t="shared" si="0"/>
        <v>0</v>
      </c>
    </row>
    <row r="54" spans="1:8" ht="15" thickBot="1" x14ac:dyDescent="0.35">
      <c r="A54" s="43"/>
      <c r="C54" s="8"/>
      <c r="D54" s="50" t="s">
        <v>58</v>
      </c>
      <c r="E54" s="8" t="s">
        <v>15</v>
      </c>
      <c r="F54" s="14" t="s">
        <v>116</v>
      </c>
      <c r="G54" s="66"/>
      <c r="H54" s="28">
        <f t="shared" si="0"/>
        <v>0</v>
      </c>
    </row>
    <row r="55" spans="1:8" ht="15" customHeight="1" thickBot="1" x14ac:dyDescent="0.35">
      <c r="A55" s="43"/>
      <c r="B55" s="8"/>
      <c r="C55" s="8"/>
      <c r="D55" s="50" t="s">
        <v>59</v>
      </c>
      <c r="E55" s="8" t="s">
        <v>15</v>
      </c>
      <c r="F55" s="14" t="s">
        <v>117</v>
      </c>
      <c r="G55" s="66"/>
      <c r="H55" s="28">
        <f t="shared" si="0"/>
        <v>0</v>
      </c>
    </row>
    <row r="56" spans="1:8" ht="15" thickBot="1" x14ac:dyDescent="0.35">
      <c r="A56" s="43"/>
      <c r="B56" s="8"/>
      <c r="C56" s="8"/>
      <c r="D56" s="50" t="s">
        <v>60</v>
      </c>
      <c r="E56" s="8" t="s">
        <v>15</v>
      </c>
      <c r="F56" s="14" t="s">
        <v>118</v>
      </c>
      <c r="G56" s="66"/>
      <c r="H56" s="28">
        <f t="shared" si="0"/>
        <v>0</v>
      </c>
    </row>
    <row r="57" spans="1:8" ht="15" thickBot="1" x14ac:dyDescent="0.35">
      <c r="A57" s="43"/>
      <c r="B57" s="8"/>
      <c r="C57" s="8"/>
      <c r="D57" s="50" t="s">
        <v>61</v>
      </c>
      <c r="E57" s="8" t="s">
        <v>15</v>
      </c>
      <c r="F57" s="14" t="s">
        <v>97</v>
      </c>
      <c r="G57" s="66"/>
      <c r="H57" s="28">
        <f t="shared" si="0"/>
        <v>0</v>
      </c>
    </row>
    <row r="58" spans="1:8" ht="15" thickBot="1" x14ac:dyDescent="0.35">
      <c r="A58" s="43"/>
      <c r="B58" s="8"/>
      <c r="C58" s="8"/>
      <c r="D58" s="50" t="s">
        <v>62</v>
      </c>
      <c r="E58" s="8" t="s">
        <v>15</v>
      </c>
      <c r="F58" s="14" t="s">
        <v>119</v>
      </c>
      <c r="G58" s="66"/>
      <c r="H58" s="28">
        <f t="shared" si="0"/>
        <v>0</v>
      </c>
    </row>
    <row r="59" spans="1:8" ht="15" thickBot="1" x14ac:dyDescent="0.35">
      <c r="A59" s="43"/>
      <c r="B59" s="8"/>
      <c r="C59" s="8"/>
      <c r="D59" s="50" t="s">
        <v>63</v>
      </c>
      <c r="E59" s="8" t="s">
        <v>15</v>
      </c>
      <c r="F59" s="14" t="s">
        <v>120</v>
      </c>
      <c r="G59" s="66"/>
      <c r="H59" s="28">
        <f t="shared" si="0"/>
        <v>0</v>
      </c>
    </row>
    <row r="60" spans="1:8" ht="15" thickBot="1" x14ac:dyDescent="0.35">
      <c r="A60" s="43"/>
      <c r="B60" s="8"/>
      <c r="C60" s="8"/>
      <c r="D60" s="50" t="s">
        <v>64</v>
      </c>
      <c r="E60" s="8" t="s">
        <v>15</v>
      </c>
      <c r="F60" s="14" t="s">
        <v>97</v>
      </c>
      <c r="G60" s="66"/>
      <c r="H60" s="28">
        <f t="shared" si="0"/>
        <v>0</v>
      </c>
    </row>
    <row r="61" spans="1:8" ht="15" thickBot="1" x14ac:dyDescent="0.35">
      <c r="A61" s="43"/>
      <c r="B61" s="8"/>
      <c r="C61" s="8"/>
      <c r="D61" s="50" t="s">
        <v>65</v>
      </c>
      <c r="E61" s="8" t="s">
        <v>15</v>
      </c>
      <c r="F61" s="14" t="s">
        <v>121</v>
      </c>
      <c r="G61" s="66"/>
      <c r="H61" s="28">
        <f t="shared" si="0"/>
        <v>0</v>
      </c>
    </row>
    <row r="62" spans="1:8" ht="15" thickBot="1" x14ac:dyDescent="0.35">
      <c r="A62" s="43"/>
      <c r="B62" s="8"/>
      <c r="C62" s="8"/>
      <c r="D62" s="50" t="s">
        <v>66</v>
      </c>
      <c r="E62" s="8" t="s">
        <v>15</v>
      </c>
      <c r="F62" s="14" t="s">
        <v>122</v>
      </c>
      <c r="G62" s="66"/>
      <c r="H62" s="28">
        <f t="shared" si="0"/>
        <v>0</v>
      </c>
    </row>
    <row r="63" spans="1:8" ht="15" thickBot="1" x14ac:dyDescent="0.35">
      <c r="A63" s="43"/>
      <c r="B63" s="8"/>
      <c r="C63" s="8"/>
      <c r="D63" s="50" t="s">
        <v>67</v>
      </c>
      <c r="E63" s="8" t="s">
        <v>15</v>
      </c>
      <c r="F63" s="14" t="s">
        <v>123</v>
      </c>
      <c r="G63" s="66"/>
      <c r="H63" s="28">
        <f t="shared" si="0"/>
        <v>0</v>
      </c>
    </row>
    <row r="64" spans="1:8" ht="15" thickBot="1" x14ac:dyDescent="0.35">
      <c r="A64" s="43"/>
      <c r="B64" s="8"/>
      <c r="C64" s="8"/>
      <c r="D64" s="50" t="s">
        <v>68</v>
      </c>
      <c r="E64" s="8" t="s">
        <v>15</v>
      </c>
      <c r="F64" s="14" t="s">
        <v>124</v>
      </c>
      <c r="G64" s="66"/>
      <c r="H64" s="28">
        <f t="shared" si="0"/>
        <v>0</v>
      </c>
    </row>
    <row r="65" spans="1:8" ht="15" thickBot="1" x14ac:dyDescent="0.35">
      <c r="A65" s="43"/>
      <c r="B65" s="8"/>
      <c r="C65" s="8"/>
      <c r="D65" s="50" t="s">
        <v>69</v>
      </c>
      <c r="E65" s="8" t="s">
        <v>15</v>
      </c>
      <c r="F65" s="14" t="s">
        <v>125</v>
      </c>
      <c r="G65" s="66"/>
      <c r="H65" s="28">
        <f t="shared" si="0"/>
        <v>0</v>
      </c>
    </row>
    <row r="66" spans="1:8" ht="15" thickBot="1" x14ac:dyDescent="0.35">
      <c r="A66" s="43"/>
      <c r="B66" s="8"/>
      <c r="C66" s="8"/>
      <c r="D66" s="50" t="s">
        <v>70</v>
      </c>
      <c r="E66" s="8" t="s">
        <v>15</v>
      </c>
      <c r="F66" s="14" t="s">
        <v>126</v>
      </c>
      <c r="G66" s="66"/>
      <c r="H66" s="28">
        <f t="shared" si="0"/>
        <v>0</v>
      </c>
    </row>
    <row r="67" spans="1:8" ht="15" thickBot="1" x14ac:dyDescent="0.35">
      <c r="A67" s="43"/>
      <c r="B67" s="8"/>
      <c r="C67" s="8"/>
      <c r="D67" s="50" t="s">
        <v>71</v>
      </c>
      <c r="E67" s="8" t="s">
        <v>15</v>
      </c>
      <c r="F67" s="14" t="s">
        <v>127</v>
      </c>
      <c r="G67" s="66"/>
      <c r="H67" s="28">
        <f t="shared" si="0"/>
        <v>0</v>
      </c>
    </row>
    <row r="68" spans="1:8" ht="15" thickBot="1" x14ac:dyDescent="0.35">
      <c r="A68" s="43"/>
      <c r="B68" s="8"/>
      <c r="C68" s="8"/>
      <c r="D68" s="50" t="s">
        <v>72</v>
      </c>
      <c r="E68" s="8" t="s">
        <v>15</v>
      </c>
      <c r="F68" s="14" t="s">
        <v>128</v>
      </c>
      <c r="G68" s="66"/>
      <c r="H68" s="28">
        <f t="shared" ref="H68:H88" si="1">F68*G68</f>
        <v>0</v>
      </c>
    </row>
    <row r="69" spans="1:8" ht="15" thickBot="1" x14ac:dyDescent="0.35">
      <c r="A69" s="43"/>
      <c r="B69" s="8"/>
      <c r="C69" s="8"/>
      <c r="D69" s="50" t="s">
        <v>73</v>
      </c>
      <c r="E69" s="8" t="s">
        <v>15</v>
      </c>
      <c r="F69" s="14" t="s">
        <v>129</v>
      </c>
      <c r="G69" s="66"/>
      <c r="H69" s="28">
        <f t="shared" si="1"/>
        <v>0</v>
      </c>
    </row>
    <row r="70" spans="1:8" ht="15" thickBot="1" x14ac:dyDescent="0.35">
      <c r="A70" s="43"/>
      <c r="B70" s="8"/>
      <c r="C70" s="8"/>
      <c r="D70" s="50" t="s">
        <v>74</v>
      </c>
      <c r="E70" s="8" t="s">
        <v>15</v>
      </c>
      <c r="F70" s="14" t="s">
        <v>130</v>
      </c>
      <c r="G70" s="66"/>
      <c r="H70" s="28">
        <f t="shared" si="1"/>
        <v>0</v>
      </c>
    </row>
    <row r="71" spans="1:8" ht="15" thickBot="1" x14ac:dyDescent="0.35">
      <c r="A71" s="43"/>
      <c r="B71" s="8"/>
      <c r="C71" s="8"/>
      <c r="D71" s="50" t="s">
        <v>75</v>
      </c>
      <c r="E71" s="8" t="s">
        <v>15</v>
      </c>
      <c r="F71" s="14" t="s">
        <v>131</v>
      </c>
      <c r="G71" s="66"/>
      <c r="H71" s="28">
        <f t="shared" si="1"/>
        <v>0</v>
      </c>
    </row>
    <row r="72" spans="1:8" ht="15" thickBot="1" x14ac:dyDescent="0.35">
      <c r="A72" s="43"/>
      <c r="B72" s="8"/>
      <c r="C72" s="8"/>
      <c r="D72" s="50" t="s">
        <v>76</v>
      </c>
      <c r="E72" s="8" t="s">
        <v>15</v>
      </c>
      <c r="F72" s="14" t="s">
        <v>132</v>
      </c>
      <c r="G72" s="66"/>
      <c r="H72" s="28">
        <f t="shared" si="1"/>
        <v>0</v>
      </c>
    </row>
    <row r="73" spans="1:8" ht="15" thickBot="1" x14ac:dyDescent="0.35">
      <c r="A73" s="43"/>
      <c r="B73" s="8"/>
      <c r="C73" s="8"/>
      <c r="D73" s="50" t="s">
        <v>77</v>
      </c>
      <c r="E73" s="8" t="s">
        <v>15</v>
      </c>
      <c r="F73" s="14" t="s">
        <v>133</v>
      </c>
      <c r="G73" s="66"/>
      <c r="H73" s="28">
        <f t="shared" si="1"/>
        <v>0</v>
      </c>
    </row>
    <row r="74" spans="1:8" ht="15" thickBot="1" x14ac:dyDescent="0.35">
      <c r="A74" s="43"/>
      <c r="B74" s="8"/>
      <c r="C74" s="8"/>
      <c r="D74" s="50" t="s">
        <v>52</v>
      </c>
      <c r="E74" s="8" t="s">
        <v>15</v>
      </c>
      <c r="F74" s="14" t="s">
        <v>134</v>
      </c>
      <c r="G74" s="66"/>
      <c r="H74" s="28">
        <f t="shared" si="1"/>
        <v>0</v>
      </c>
    </row>
    <row r="75" spans="1:8" ht="15" thickBot="1" x14ac:dyDescent="0.35">
      <c r="A75" s="43"/>
      <c r="B75" s="8"/>
      <c r="C75" s="8"/>
      <c r="D75" s="50" t="s">
        <v>78</v>
      </c>
      <c r="E75" s="8" t="s">
        <v>15</v>
      </c>
      <c r="F75" s="14" t="s">
        <v>135</v>
      </c>
      <c r="G75" s="66"/>
      <c r="H75" s="28">
        <f t="shared" si="1"/>
        <v>0</v>
      </c>
    </row>
    <row r="76" spans="1:8" ht="15" thickBot="1" x14ac:dyDescent="0.35">
      <c r="A76" s="43"/>
      <c r="B76" s="8"/>
      <c r="C76" s="8"/>
      <c r="D76" s="50" t="s">
        <v>79</v>
      </c>
      <c r="E76" s="8" t="s">
        <v>15</v>
      </c>
      <c r="F76" s="14" t="s">
        <v>54</v>
      </c>
      <c r="G76" s="66"/>
      <c r="H76" s="28">
        <f t="shared" si="1"/>
        <v>0</v>
      </c>
    </row>
    <row r="77" spans="1:8" ht="15" thickBot="1" x14ac:dyDescent="0.35">
      <c r="A77" s="43"/>
      <c r="B77" s="8"/>
      <c r="C77" s="8"/>
      <c r="D77" s="50" t="s">
        <v>80</v>
      </c>
      <c r="E77" s="8" t="s">
        <v>15</v>
      </c>
      <c r="F77" s="14" t="s">
        <v>136</v>
      </c>
      <c r="G77" s="66"/>
      <c r="H77" s="28">
        <f t="shared" si="1"/>
        <v>0</v>
      </c>
    </row>
    <row r="78" spans="1:8" ht="15" thickBot="1" x14ac:dyDescent="0.35">
      <c r="A78" s="43"/>
      <c r="B78" s="8"/>
      <c r="C78" s="8"/>
      <c r="D78" s="50" t="s">
        <v>81</v>
      </c>
      <c r="E78" s="8" t="s">
        <v>15</v>
      </c>
      <c r="F78" s="14" t="s">
        <v>137</v>
      </c>
      <c r="G78" s="66"/>
      <c r="H78" s="28">
        <f t="shared" si="1"/>
        <v>0</v>
      </c>
    </row>
    <row r="79" spans="1:8" ht="15" thickBot="1" x14ac:dyDescent="0.35">
      <c r="A79" s="43"/>
      <c r="B79" s="8"/>
      <c r="C79" s="8"/>
      <c r="D79" s="50" t="s">
        <v>82</v>
      </c>
      <c r="E79" s="8" t="s">
        <v>15</v>
      </c>
      <c r="F79" s="14" t="s">
        <v>138</v>
      </c>
      <c r="G79" s="66"/>
      <c r="H79" s="28">
        <f t="shared" si="1"/>
        <v>0</v>
      </c>
    </row>
    <row r="80" spans="1:8" ht="15" thickBot="1" x14ac:dyDescent="0.35">
      <c r="A80" s="43"/>
      <c r="B80" s="8"/>
      <c r="C80" s="8"/>
      <c r="D80" s="50" t="s">
        <v>83</v>
      </c>
      <c r="E80" s="8" t="s">
        <v>15</v>
      </c>
      <c r="F80" s="14" t="s">
        <v>108</v>
      </c>
      <c r="G80" s="66"/>
      <c r="H80" s="28">
        <f t="shared" si="1"/>
        <v>0</v>
      </c>
    </row>
    <row r="81" spans="1:8" ht="15" thickBot="1" x14ac:dyDescent="0.35">
      <c r="A81" s="43"/>
      <c r="B81" s="8"/>
      <c r="C81" s="8"/>
      <c r="D81" s="50" t="s">
        <v>84</v>
      </c>
      <c r="E81" s="8" t="s">
        <v>15</v>
      </c>
      <c r="F81" s="14" t="s">
        <v>139</v>
      </c>
      <c r="G81" s="66"/>
      <c r="H81" s="28">
        <f t="shared" si="1"/>
        <v>0</v>
      </c>
    </row>
    <row r="82" spans="1:8" ht="15" thickBot="1" x14ac:dyDescent="0.35">
      <c r="A82" s="43">
        <v>17</v>
      </c>
      <c r="B82" s="8" t="s">
        <v>10</v>
      </c>
      <c r="C82" s="7"/>
      <c r="D82" s="7" t="s">
        <v>28</v>
      </c>
      <c r="E82" s="8" t="s">
        <v>12</v>
      </c>
      <c r="F82" s="47" t="s">
        <v>147</v>
      </c>
      <c r="G82" s="66"/>
      <c r="H82" s="28">
        <f t="shared" si="1"/>
        <v>0</v>
      </c>
    </row>
    <row r="83" spans="1:8" ht="15" thickBot="1" x14ac:dyDescent="0.35">
      <c r="A83" s="43"/>
      <c r="B83" s="7" t="s">
        <v>13</v>
      </c>
      <c r="C83" s="8"/>
      <c r="D83" s="7" t="s">
        <v>22</v>
      </c>
      <c r="E83" s="8" t="s">
        <v>23</v>
      </c>
      <c r="F83" s="14" t="s">
        <v>132</v>
      </c>
      <c r="G83" s="66"/>
      <c r="H83" s="28">
        <f t="shared" si="1"/>
        <v>0</v>
      </c>
    </row>
    <row r="84" spans="1:8" ht="15" thickBot="1" x14ac:dyDescent="0.35">
      <c r="A84" s="43"/>
      <c r="C84" s="7"/>
      <c r="D84" s="7" t="s">
        <v>176</v>
      </c>
      <c r="E84" s="8" t="s">
        <v>222</v>
      </c>
      <c r="F84" s="14" t="s">
        <v>149</v>
      </c>
      <c r="G84" s="66"/>
      <c r="H84" s="28">
        <f t="shared" si="1"/>
        <v>0</v>
      </c>
    </row>
    <row r="85" spans="1:8" ht="15" thickBot="1" x14ac:dyDescent="0.35">
      <c r="A85" s="40"/>
      <c r="B85" s="31"/>
      <c r="C85" s="31"/>
      <c r="D85" s="31" t="s">
        <v>148</v>
      </c>
      <c r="E85" s="30" t="s">
        <v>15</v>
      </c>
      <c r="F85" s="53" t="s">
        <v>150</v>
      </c>
      <c r="G85" s="67"/>
      <c r="H85" s="28">
        <f t="shared" si="1"/>
        <v>0</v>
      </c>
    </row>
    <row r="86" spans="1:8" ht="15" thickBot="1" x14ac:dyDescent="0.35">
      <c r="A86" s="43">
        <v>18</v>
      </c>
      <c r="B86" s="8" t="s">
        <v>10</v>
      </c>
      <c r="C86" s="8">
        <v>185804311</v>
      </c>
      <c r="D86" s="7" t="s">
        <v>157</v>
      </c>
      <c r="E86" s="8" t="s">
        <v>23</v>
      </c>
      <c r="F86" s="14" t="s">
        <v>158</v>
      </c>
      <c r="G86" s="63"/>
      <c r="H86" s="28">
        <f t="shared" si="1"/>
        <v>0</v>
      </c>
    </row>
    <row r="87" spans="1:8" ht="15" thickBot="1" x14ac:dyDescent="0.35">
      <c r="A87" s="43">
        <v>19</v>
      </c>
      <c r="B87" s="8" t="s">
        <v>10</v>
      </c>
      <c r="C87" s="8">
        <v>185851121</v>
      </c>
      <c r="D87" s="7" t="s">
        <v>26</v>
      </c>
      <c r="E87" s="8" t="s">
        <v>23</v>
      </c>
      <c r="F87" s="14" t="s">
        <v>158</v>
      </c>
      <c r="G87" s="63"/>
      <c r="H87" s="28">
        <f t="shared" si="1"/>
        <v>0</v>
      </c>
    </row>
    <row r="88" spans="1:8" ht="15" thickBot="1" x14ac:dyDescent="0.35">
      <c r="A88" s="43"/>
      <c r="B88" s="7" t="s">
        <v>13</v>
      </c>
      <c r="C88" s="8"/>
      <c r="D88" s="7" t="s">
        <v>27</v>
      </c>
      <c r="E88" s="8" t="s">
        <v>23</v>
      </c>
      <c r="F88" s="8">
        <v>100</v>
      </c>
      <c r="G88" s="62"/>
      <c r="H88" s="28">
        <f t="shared" si="1"/>
        <v>0</v>
      </c>
    </row>
    <row r="89" spans="1:8" ht="15" thickBot="1" x14ac:dyDescent="0.35">
      <c r="A89" s="41">
        <v>20</v>
      </c>
      <c r="B89" s="19" t="s">
        <v>10</v>
      </c>
      <c r="C89" s="19">
        <v>998231311</v>
      </c>
      <c r="D89" s="16" t="s">
        <v>24</v>
      </c>
      <c r="E89" s="19" t="s">
        <v>25</v>
      </c>
      <c r="F89" s="19">
        <v>160</v>
      </c>
      <c r="G89" s="68"/>
      <c r="H89" s="28">
        <f t="shared" ref="H89" si="2">F89*G89</f>
        <v>0</v>
      </c>
    </row>
    <row r="90" spans="1:8" ht="15" thickBot="1" x14ac:dyDescent="0.35">
      <c r="A90" s="69" t="s">
        <v>215</v>
      </c>
      <c r="B90" s="70"/>
      <c r="C90" s="70"/>
      <c r="D90" s="70"/>
      <c r="E90" s="70"/>
      <c r="F90" s="70"/>
      <c r="G90" s="70"/>
      <c r="H90" s="29">
        <f>SUM(H6:H89)</f>
        <v>0</v>
      </c>
    </row>
    <row r="92" spans="1:8" s="71" customFormat="1" x14ac:dyDescent="0.3">
      <c r="A92"/>
      <c r="B92"/>
      <c r="C92"/>
      <c r="D92"/>
      <c r="E92"/>
      <c r="F92"/>
      <c r="G92"/>
      <c r="H9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topLeftCell="A16" workbookViewId="0">
      <selection activeCell="H38" sqref="H38"/>
    </sheetView>
  </sheetViews>
  <sheetFormatPr defaultRowHeight="14.4" x14ac:dyDescent="0.3"/>
  <cols>
    <col min="1" max="1" width="4.33203125" style="55" customWidth="1"/>
    <col min="2" max="2" width="6.109375" customWidth="1"/>
    <col min="3" max="3" width="4.44140625" customWidth="1"/>
    <col min="4" max="4" width="13.109375" style="55" customWidth="1"/>
    <col min="5" max="5" width="68.5546875" customWidth="1"/>
    <col min="6" max="6" width="5.109375" style="55" customWidth="1"/>
    <col min="7" max="7" width="8" style="55" customWidth="1"/>
    <col min="8" max="8" width="12.33203125" style="55" customWidth="1"/>
    <col min="9" max="9" width="13.109375" style="55" customWidth="1"/>
  </cols>
  <sheetData>
    <row r="1" spans="1:9" ht="18" x14ac:dyDescent="0.35">
      <c r="A1" s="1" t="s">
        <v>179</v>
      </c>
      <c r="D1"/>
      <c r="F1"/>
      <c r="G1"/>
      <c r="H1"/>
      <c r="I1"/>
    </row>
    <row r="2" spans="1:9" x14ac:dyDescent="0.3">
      <c r="A2" s="17" t="s">
        <v>211</v>
      </c>
      <c r="B2" s="17"/>
      <c r="C2" s="17"/>
      <c r="D2" s="17"/>
      <c r="F2"/>
      <c r="G2"/>
      <c r="H2"/>
      <c r="I2"/>
    </row>
    <row r="3" spans="1:9" ht="15" thickBot="1" x14ac:dyDescent="0.35">
      <c r="A3" s="17" t="s">
        <v>1</v>
      </c>
      <c r="C3" s="17" t="s">
        <v>163</v>
      </c>
      <c r="D3" s="17"/>
      <c r="F3"/>
      <c r="G3"/>
      <c r="H3"/>
      <c r="I3"/>
    </row>
    <row r="4" spans="1:9" ht="28.8" x14ac:dyDescent="0.3">
      <c r="A4" s="56" t="s">
        <v>180</v>
      </c>
      <c r="B4" s="57" t="s">
        <v>3</v>
      </c>
      <c r="C4" s="57"/>
      <c r="D4" s="58" t="s">
        <v>4</v>
      </c>
      <c r="E4" s="57" t="s">
        <v>5</v>
      </c>
      <c r="F4" s="58" t="s">
        <v>6</v>
      </c>
      <c r="G4" s="58" t="s">
        <v>181</v>
      </c>
      <c r="H4" s="60" t="s">
        <v>182</v>
      </c>
      <c r="I4" s="61" t="s">
        <v>183</v>
      </c>
    </row>
    <row r="5" spans="1:9" x14ac:dyDescent="0.3">
      <c r="A5" s="11">
        <v>1</v>
      </c>
      <c r="B5" s="7" t="s">
        <v>10</v>
      </c>
      <c r="C5" s="7"/>
      <c r="D5" s="8">
        <v>936124111</v>
      </c>
      <c r="E5" s="7" t="s">
        <v>151</v>
      </c>
      <c r="F5" s="8" t="s">
        <v>15</v>
      </c>
      <c r="G5" s="8">
        <v>7</v>
      </c>
      <c r="H5" s="62"/>
      <c r="I5" s="83">
        <f>G5*H5</f>
        <v>0</v>
      </c>
    </row>
    <row r="6" spans="1:9" x14ac:dyDescent="0.3">
      <c r="A6" s="11"/>
      <c r="B6" s="7"/>
      <c r="C6" s="7"/>
      <c r="D6" s="8"/>
      <c r="E6" s="7" t="s">
        <v>152</v>
      </c>
      <c r="F6" s="8" t="s">
        <v>15</v>
      </c>
      <c r="G6" s="8">
        <v>6</v>
      </c>
      <c r="H6" s="62"/>
      <c r="I6" s="83">
        <f t="shared" ref="I6:I38" si="0">G6*H6</f>
        <v>0</v>
      </c>
    </row>
    <row r="7" spans="1:9" x14ac:dyDescent="0.3">
      <c r="A7" s="11"/>
      <c r="B7" s="7"/>
      <c r="C7" s="7"/>
      <c r="D7" s="8"/>
      <c r="E7" s="7" t="s">
        <v>154</v>
      </c>
      <c r="F7" s="8" t="s">
        <v>15</v>
      </c>
      <c r="G7" s="8">
        <v>1</v>
      </c>
      <c r="H7" s="62"/>
      <c r="I7" s="83">
        <f t="shared" si="0"/>
        <v>0</v>
      </c>
    </row>
    <row r="8" spans="1:9" x14ac:dyDescent="0.3">
      <c r="A8" s="11">
        <v>2</v>
      </c>
      <c r="B8" s="7" t="s">
        <v>10</v>
      </c>
      <c r="C8" s="7"/>
      <c r="D8" s="8">
        <v>936124142</v>
      </c>
      <c r="E8" s="7" t="s">
        <v>184</v>
      </c>
      <c r="F8" s="8" t="s">
        <v>15</v>
      </c>
      <c r="G8" s="8">
        <v>5</v>
      </c>
      <c r="H8" s="62"/>
      <c r="I8" s="83">
        <f t="shared" si="0"/>
        <v>0</v>
      </c>
    </row>
    <row r="9" spans="1:9" x14ac:dyDescent="0.3">
      <c r="A9" s="11"/>
      <c r="B9" s="7"/>
      <c r="C9" s="7"/>
      <c r="D9" s="8"/>
      <c r="E9" s="7" t="s">
        <v>155</v>
      </c>
      <c r="F9" s="8" t="s">
        <v>15</v>
      </c>
      <c r="G9" s="8">
        <v>4</v>
      </c>
      <c r="H9" s="62"/>
      <c r="I9" s="83">
        <f t="shared" si="0"/>
        <v>0</v>
      </c>
    </row>
    <row r="10" spans="1:9" x14ac:dyDescent="0.3">
      <c r="A10" s="11"/>
      <c r="B10" s="7"/>
      <c r="C10" s="7"/>
      <c r="D10" s="8"/>
      <c r="E10" s="7" t="s">
        <v>185</v>
      </c>
      <c r="F10" s="8" t="s">
        <v>15</v>
      </c>
      <c r="G10" s="8">
        <v>1</v>
      </c>
      <c r="H10" s="62"/>
      <c r="I10" s="83">
        <f t="shared" si="0"/>
        <v>0</v>
      </c>
    </row>
    <row r="11" spans="1:9" x14ac:dyDescent="0.3">
      <c r="A11" s="11"/>
      <c r="B11" s="7"/>
      <c r="C11" s="7"/>
      <c r="D11" s="8"/>
      <c r="E11" s="7" t="s">
        <v>153</v>
      </c>
      <c r="F11" s="8" t="s">
        <v>15</v>
      </c>
      <c r="G11" s="8">
        <v>5</v>
      </c>
      <c r="H11" s="62"/>
      <c r="I11" s="83">
        <f t="shared" si="0"/>
        <v>0</v>
      </c>
    </row>
    <row r="12" spans="1:9" x14ac:dyDescent="0.3">
      <c r="A12" s="11">
        <v>3</v>
      </c>
      <c r="B12" s="7" t="s">
        <v>10</v>
      </c>
      <c r="C12" s="7"/>
      <c r="D12" s="8" t="s">
        <v>37</v>
      </c>
      <c r="E12" s="7" t="s">
        <v>156</v>
      </c>
      <c r="F12" s="8" t="s">
        <v>15</v>
      </c>
      <c r="G12" s="8">
        <v>1</v>
      </c>
      <c r="H12" s="62"/>
      <c r="I12" s="83">
        <f t="shared" si="0"/>
        <v>0</v>
      </c>
    </row>
    <row r="13" spans="1:9" ht="16.5" customHeight="1" x14ac:dyDescent="0.3">
      <c r="A13" s="11"/>
      <c r="B13" s="7"/>
      <c r="C13" s="7"/>
      <c r="D13" s="8"/>
      <c r="E13" s="9" t="s">
        <v>186</v>
      </c>
      <c r="F13" s="8" t="s">
        <v>15</v>
      </c>
      <c r="G13" s="8">
        <v>8</v>
      </c>
      <c r="H13" s="62"/>
      <c r="I13" s="83">
        <f t="shared" si="0"/>
        <v>0</v>
      </c>
    </row>
    <row r="14" spans="1:9" ht="17.25" customHeight="1" x14ac:dyDescent="0.3">
      <c r="A14" s="11"/>
      <c r="B14" s="7"/>
      <c r="C14" s="7"/>
      <c r="D14" s="8" t="s">
        <v>187</v>
      </c>
      <c r="E14" s="9" t="s">
        <v>223</v>
      </c>
      <c r="F14" s="8" t="s">
        <v>15</v>
      </c>
      <c r="G14" s="8">
        <v>5</v>
      </c>
      <c r="H14" s="62"/>
      <c r="I14" s="83">
        <f t="shared" si="0"/>
        <v>0</v>
      </c>
    </row>
    <row r="15" spans="1:9" x14ac:dyDescent="0.3">
      <c r="A15" s="11">
        <v>4</v>
      </c>
      <c r="B15" s="7" t="s">
        <v>10</v>
      </c>
      <c r="C15" s="7"/>
      <c r="D15" s="8" t="s">
        <v>37</v>
      </c>
      <c r="E15" s="7" t="s">
        <v>159</v>
      </c>
      <c r="F15" s="8" t="s">
        <v>15</v>
      </c>
      <c r="G15" s="8">
        <v>1</v>
      </c>
      <c r="H15" s="62"/>
      <c r="I15" s="83">
        <f t="shared" si="0"/>
        <v>0</v>
      </c>
    </row>
    <row r="16" spans="1:9" x14ac:dyDescent="0.3">
      <c r="A16" s="11"/>
      <c r="B16" s="7"/>
      <c r="C16" s="7"/>
      <c r="D16" s="8" t="s">
        <v>13</v>
      </c>
      <c r="E16" s="7" t="s">
        <v>188</v>
      </c>
      <c r="F16" s="8" t="s">
        <v>15</v>
      </c>
      <c r="G16" s="8">
        <v>1</v>
      </c>
      <c r="H16" s="62"/>
      <c r="I16" s="83">
        <f t="shared" si="0"/>
        <v>0</v>
      </c>
    </row>
    <row r="17" spans="1:9" x14ac:dyDescent="0.3">
      <c r="A17" s="11">
        <v>5</v>
      </c>
      <c r="B17" s="7" t="s">
        <v>10</v>
      </c>
      <c r="C17" s="7"/>
      <c r="D17" s="8" t="s">
        <v>37</v>
      </c>
      <c r="E17" s="7" t="s">
        <v>159</v>
      </c>
      <c r="F17" s="8" t="s">
        <v>15</v>
      </c>
      <c r="G17" s="8">
        <v>1</v>
      </c>
      <c r="H17" s="62"/>
      <c r="I17" s="83">
        <f t="shared" si="0"/>
        <v>0</v>
      </c>
    </row>
    <row r="18" spans="1:9" x14ac:dyDescent="0.3">
      <c r="A18" s="11"/>
      <c r="B18" s="7"/>
      <c r="C18" s="7"/>
      <c r="D18" s="8" t="s">
        <v>13</v>
      </c>
      <c r="E18" s="7" t="s">
        <v>160</v>
      </c>
      <c r="F18" s="8" t="s">
        <v>15</v>
      </c>
      <c r="G18" s="8">
        <v>1</v>
      </c>
      <c r="H18" s="62"/>
      <c r="I18" s="83">
        <f t="shared" si="0"/>
        <v>0</v>
      </c>
    </row>
    <row r="19" spans="1:9" x14ac:dyDescent="0.3">
      <c r="A19" s="11">
        <v>6</v>
      </c>
      <c r="B19" s="7" t="s">
        <v>10</v>
      </c>
      <c r="C19" s="7"/>
      <c r="D19" s="8" t="s">
        <v>37</v>
      </c>
      <c r="E19" s="7" t="s">
        <v>159</v>
      </c>
      <c r="F19" s="8" t="s">
        <v>15</v>
      </c>
      <c r="G19" s="8">
        <v>1</v>
      </c>
      <c r="H19" s="62"/>
      <c r="I19" s="83">
        <f t="shared" si="0"/>
        <v>0</v>
      </c>
    </row>
    <row r="20" spans="1:9" x14ac:dyDescent="0.3">
      <c r="A20" s="11"/>
      <c r="B20" s="7"/>
      <c r="C20" s="7"/>
      <c r="D20" s="8" t="s">
        <v>13</v>
      </c>
      <c r="E20" s="7" t="s">
        <v>161</v>
      </c>
      <c r="F20" s="8" t="s">
        <v>15</v>
      </c>
      <c r="G20" s="8">
        <v>1</v>
      </c>
      <c r="H20" s="62"/>
      <c r="I20" s="83">
        <f t="shared" si="0"/>
        <v>0</v>
      </c>
    </row>
    <row r="21" spans="1:9" x14ac:dyDescent="0.3">
      <c r="A21" s="11">
        <v>7</v>
      </c>
      <c r="B21" s="7" t="s">
        <v>10</v>
      </c>
      <c r="C21" s="7"/>
      <c r="D21" s="8" t="s">
        <v>37</v>
      </c>
      <c r="E21" s="7" t="s">
        <v>159</v>
      </c>
      <c r="F21" s="8" t="s">
        <v>15</v>
      </c>
      <c r="G21" s="8">
        <v>1</v>
      </c>
      <c r="H21" s="62"/>
      <c r="I21" s="83">
        <f t="shared" si="0"/>
        <v>0</v>
      </c>
    </row>
    <row r="22" spans="1:9" x14ac:dyDescent="0.3">
      <c r="A22" s="11"/>
      <c r="B22" s="7"/>
      <c r="C22" s="7"/>
      <c r="D22" s="8" t="s">
        <v>13</v>
      </c>
      <c r="E22" s="7" t="s">
        <v>162</v>
      </c>
      <c r="F22" s="8" t="s">
        <v>15</v>
      </c>
      <c r="G22" s="8">
        <v>1</v>
      </c>
      <c r="H22" s="62"/>
      <c r="I22" s="83">
        <f t="shared" si="0"/>
        <v>0</v>
      </c>
    </row>
    <row r="23" spans="1:9" x14ac:dyDescent="0.3">
      <c r="A23" s="11">
        <v>8</v>
      </c>
      <c r="B23" s="7" t="s">
        <v>10</v>
      </c>
      <c r="C23" s="7"/>
      <c r="D23" s="8" t="s">
        <v>37</v>
      </c>
      <c r="E23" s="7" t="s">
        <v>159</v>
      </c>
      <c r="F23" s="8" t="s">
        <v>15</v>
      </c>
      <c r="G23" s="8">
        <v>1</v>
      </c>
      <c r="H23" s="62"/>
      <c r="I23" s="83">
        <f t="shared" si="0"/>
        <v>0</v>
      </c>
    </row>
    <row r="24" spans="1:9" x14ac:dyDescent="0.3">
      <c r="A24" s="11"/>
      <c r="B24" s="7"/>
      <c r="C24" s="7"/>
      <c r="D24" s="8" t="s">
        <v>13</v>
      </c>
      <c r="E24" s="7" t="s">
        <v>164</v>
      </c>
      <c r="F24" s="8" t="s">
        <v>15</v>
      </c>
      <c r="G24" s="8">
        <v>1</v>
      </c>
      <c r="H24" s="62"/>
      <c r="I24" s="83">
        <f t="shared" si="0"/>
        <v>0</v>
      </c>
    </row>
    <row r="25" spans="1:9" x14ac:dyDescent="0.3">
      <c r="A25" s="11">
        <v>9</v>
      </c>
      <c r="B25" s="7" t="s">
        <v>10</v>
      </c>
      <c r="C25" s="7"/>
      <c r="D25" s="8" t="s">
        <v>37</v>
      </c>
      <c r="E25" s="7" t="s">
        <v>159</v>
      </c>
      <c r="F25" s="8" t="s">
        <v>15</v>
      </c>
      <c r="G25" s="8">
        <v>1</v>
      </c>
      <c r="H25" s="62"/>
      <c r="I25" s="83">
        <f t="shared" si="0"/>
        <v>0</v>
      </c>
    </row>
    <row r="26" spans="1:9" x14ac:dyDescent="0.3">
      <c r="A26" s="11"/>
      <c r="B26" s="7"/>
      <c r="C26" s="7"/>
      <c r="D26" s="8" t="s">
        <v>13</v>
      </c>
      <c r="E26" s="7" t="s">
        <v>189</v>
      </c>
      <c r="F26" s="8" t="s">
        <v>15</v>
      </c>
      <c r="G26" s="8">
        <v>1</v>
      </c>
      <c r="H26" s="62"/>
      <c r="I26" s="83">
        <f t="shared" si="0"/>
        <v>0</v>
      </c>
    </row>
    <row r="27" spans="1:9" x14ac:dyDescent="0.3">
      <c r="A27" s="11">
        <v>10</v>
      </c>
      <c r="B27" s="7" t="s">
        <v>10</v>
      </c>
      <c r="C27" s="7"/>
      <c r="D27" s="8" t="s">
        <v>37</v>
      </c>
      <c r="E27" s="7" t="s">
        <v>190</v>
      </c>
      <c r="F27" s="8" t="s">
        <v>15</v>
      </c>
      <c r="G27" s="8">
        <v>4</v>
      </c>
      <c r="H27" s="62"/>
      <c r="I27" s="83">
        <f t="shared" si="0"/>
        <v>0</v>
      </c>
    </row>
    <row r="28" spans="1:9" x14ac:dyDescent="0.3">
      <c r="A28" s="11"/>
      <c r="B28" s="7"/>
      <c r="C28" s="7"/>
      <c r="D28" s="8" t="s">
        <v>13</v>
      </c>
      <c r="E28" s="7" t="s">
        <v>167</v>
      </c>
      <c r="F28" s="8" t="s">
        <v>15</v>
      </c>
      <c r="G28" s="8">
        <v>4</v>
      </c>
      <c r="H28" s="62"/>
      <c r="I28" s="83">
        <f t="shared" si="0"/>
        <v>0</v>
      </c>
    </row>
    <row r="29" spans="1:9" x14ac:dyDescent="0.3">
      <c r="A29" s="11">
        <v>11</v>
      </c>
      <c r="B29" s="7" t="s">
        <v>10</v>
      </c>
      <c r="C29" s="7"/>
      <c r="D29" s="8" t="s">
        <v>37</v>
      </c>
      <c r="E29" s="7" t="s">
        <v>191</v>
      </c>
      <c r="F29" s="8" t="s">
        <v>12</v>
      </c>
      <c r="G29" s="8">
        <v>232.5</v>
      </c>
      <c r="H29" s="62"/>
      <c r="I29" s="83">
        <f t="shared" si="0"/>
        <v>0</v>
      </c>
    </row>
    <row r="30" spans="1:9" ht="18.75" customHeight="1" x14ac:dyDescent="0.3">
      <c r="A30" s="11">
        <v>12</v>
      </c>
      <c r="B30" s="7" t="s">
        <v>10</v>
      </c>
      <c r="C30" s="7"/>
      <c r="D30" s="8" t="s">
        <v>37</v>
      </c>
      <c r="E30" s="9" t="s">
        <v>221</v>
      </c>
      <c r="F30" s="8" t="s">
        <v>12</v>
      </c>
      <c r="G30" s="8">
        <v>232.5</v>
      </c>
      <c r="H30" s="62"/>
      <c r="I30" s="83">
        <f t="shared" si="0"/>
        <v>0</v>
      </c>
    </row>
    <row r="31" spans="1:9" ht="19.5" customHeight="1" x14ac:dyDescent="0.3">
      <c r="A31" s="11"/>
      <c r="B31" s="7"/>
      <c r="C31" s="7"/>
      <c r="D31" s="8" t="s">
        <v>13</v>
      </c>
      <c r="E31" s="7" t="s">
        <v>192</v>
      </c>
      <c r="F31" s="8" t="s">
        <v>25</v>
      </c>
      <c r="G31" s="8">
        <v>52.3</v>
      </c>
      <c r="H31" s="62"/>
      <c r="I31" s="83">
        <f t="shared" si="0"/>
        <v>0</v>
      </c>
    </row>
    <row r="32" spans="1:9" x14ac:dyDescent="0.3">
      <c r="A32" s="11"/>
      <c r="B32" s="7"/>
      <c r="C32" s="7"/>
      <c r="D32" s="8"/>
      <c r="E32" s="7" t="s">
        <v>193</v>
      </c>
      <c r="F32" s="8" t="s">
        <v>25</v>
      </c>
      <c r="G32" s="8">
        <v>17.399999999999999</v>
      </c>
      <c r="H32" s="62"/>
      <c r="I32" s="83">
        <f t="shared" si="0"/>
        <v>0</v>
      </c>
    </row>
    <row r="33" spans="1:9" x14ac:dyDescent="0.3">
      <c r="A33" s="11"/>
      <c r="B33" s="7"/>
      <c r="C33" s="7"/>
      <c r="D33" s="8"/>
      <c r="E33" s="7" t="s">
        <v>194</v>
      </c>
      <c r="F33" s="8" t="s">
        <v>25</v>
      </c>
      <c r="G33" s="8">
        <v>50</v>
      </c>
      <c r="H33" s="62"/>
      <c r="I33" s="83">
        <f t="shared" si="0"/>
        <v>0</v>
      </c>
    </row>
    <row r="34" spans="1:9" x14ac:dyDescent="0.3">
      <c r="A34" s="11"/>
      <c r="B34" s="7"/>
      <c r="C34" s="7"/>
      <c r="D34" s="8"/>
      <c r="E34" s="7" t="s">
        <v>165</v>
      </c>
      <c r="F34" s="8" t="s">
        <v>25</v>
      </c>
      <c r="G34" s="8">
        <v>6.5</v>
      </c>
      <c r="H34" s="62"/>
      <c r="I34" s="83">
        <f t="shared" si="0"/>
        <v>0</v>
      </c>
    </row>
    <row r="35" spans="1:9" ht="24.6" x14ac:dyDescent="0.3">
      <c r="A35" s="11">
        <v>13</v>
      </c>
      <c r="B35" s="7" t="s">
        <v>10</v>
      </c>
      <c r="C35" s="7"/>
      <c r="D35" s="8"/>
      <c r="E35" s="9" t="s">
        <v>195</v>
      </c>
      <c r="F35" s="8" t="s">
        <v>12</v>
      </c>
      <c r="G35" s="8">
        <v>449.3</v>
      </c>
      <c r="H35" s="62"/>
      <c r="I35" s="83">
        <f t="shared" si="0"/>
        <v>0</v>
      </c>
    </row>
    <row r="36" spans="1:9" ht="19.5" customHeight="1" x14ac:dyDescent="0.3">
      <c r="A36" s="11"/>
      <c r="B36" s="7"/>
      <c r="C36" s="7"/>
      <c r="D36" s="8" t="s">
        <v>13</v>
      </c>
      <c r="E36" s="7" t="s">
        <v>166</v>
      </c>
      <c r="F36" s="8" t="s">
        <v>25</v>
      </c>
      <c r="G36" s="8">
        <v>9</v>
      </c>
      <c r="H36" s="62"/>
      <c r="I36" s="83">
        <f t="shared" si="0"/>
        <v>0</v>
      </c>
    </row>
    <row r="37" spans="1:9" x14ac:dyDescent="0.3">
      <c r="A37" s="11"/>
      <c r="B37" s="7"/>
      <c r="C37" s="7"/>
      <c r="D37" s="8"/>
      <c r="E37" s="7" t="s">
        <v>172</v>
      </c>
      <c r="F37" s="8" t="s">
        <v>15</v>
      </c>
      <c r="G37" s="8">
        <v>1</v>
      </c>
      <c r="H37" s="62"/>
      <c r="I37" s="83">
        <f t="shared" si="0"/>
        <v>0</v>
      </c>
    </row>
    <row r="38" spans="1:9" ht="15" thickBot="1" x14ac:dyDescent="0.35">
      <c r="A38" s="84">
        <v>14</v>
      </c>
      <c r="B38" s="31" t="s">
        <v>10</v>
      </c>
      <c r="C38" s="31"/>
      <c r="D38" s="30" t="s">
        <v>10</v>
      </c>
      <c r="E38" s="31" t="s">
        <v>24</v>
      </c>
      <c r="F38" s="30" t="s">
        <v>15</v>
      </c>
      <c r="G38" s="30">
        <v>1</v>
      </c>
      <c r="H38" s="96"/>
      <c r="I38" s="85">
        <f t="shared" si="0"/>
        <v>0</v>
      </c>
    </row>
    <row r="39" spans="1:9" ht="15" thickBot="1" x14ac:dyDescent="0.35">
      <c r="A39" s="86"/>
      <c r="B39" s="87"/>
      <c r="C39" s="87"/>
      <c r="D39" s="88"/>
      <c r="E39" s="89" t="s">
        <v>196</v>
      </c>
      <c r="F39" s="88"/>
      <c r="G39" s="88"/>
      <c r="H39" s="88"/>
      <c r="I39" s="90">
        <f>SUM(I5:I38)</f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600C4-EC8B-419A-A893-BFE40BF8E221}">
  <dimension ref="A1:H23"/>
  <sheetViews>
    <sheetView workbookViewId="0">
      <selection activeCell="A23" sqref="A23:H23"/>
    </sheetView>
  </sheetViews>
  <sheetFormatPr defaultRowHeight="14.4" x14ac:dyDescent="0.3"/>
  <cols>
    <col min="1" max="1" width="5.6640625" style="55" customWidth="1"/>
    <col min="3" max="3" width="12.33203125" style="55" customWidth="1"/>
    <col min="4" max="4" width="92.44140625" customWidth="1"/>
    <col min="5" max="5" width="6" style="55" customWidth="1"/>
    <col min="6" max="6" width="8.5546875" style="55" customWidth="1"/>
    <col min="7" max="8" width="9.109375" style="55"/>
  </cols>
  <sheetData>
    <row r="1" spans="1:8" ht="18" x14ac:dyDescent="0.35">
      <c r="A1" s="1" t="s">
        <v>179</v>
      </c>
      <c r="C1"/>
    </row>
    <row r="2" spans="1:8" x14ac:dyDescent="0.3">
      <c r="A2" s="17" t="s">
        <v>210</v>
      </c>
      <c r="B2" s="17"/>
      <c r="C2" s="17"/>
      <c r="D2" s="17"/>
    </row>
    <row r="3" spans="1:8" x14ac:dyDescent="0.3">
      <c r="A3" s="17" t="s">
        <v>1</v>
      </c>
      <c r="C3" s="17" t="s">
        <v>163</v>
      </c>
      <c r="D3" s="17"/>
    </row>
    <row r="4" spans="1:8" x14ac:dyDescent="0.3">
      <c r="A4" s="59" t="s">
        <v>197</v>
      </c>
    </row>
    <row r="5" spans="1:8" ht="15" thickBot="1" x14ac:dyDescent="0.35">
      <c r="A5" s="59" t="s">
        <v>198</v>
      </c>
    </row>
    <row r="6" spans="1:8" ht="29.25" customHeight="1" x14ac:dyDescent="0.3">
      <c r="A6" s="82" t="s">
        <v>2</v>
      </c>
      <c r="B6" s="4" t="s">
        <v>3</v>
      </c>
      <c r="C6" s="4" t="s">
        <v>4</v>
      </c>
      <c r="D6" s="2" t="s">
        <v>5</v>
      </c>
      <c r="E6" s="4" t="s">
        <v>6</v>
      </c>
      <c r="F6" s="4" t="s">
        <v>7</v>
      </c>
      <c r="G6" s="5" t="s">
        <v>8</v>
      </c>
      <c r="H6" s="6" t="s">
        <v>9</v>
      </c>
    </row>
    <row r="7" spans="1:8" x14ac:dyDescent="0.3">
      <c r="A7" s="11"/>
      <c r="B7" s="8" t="s">
        <v>10</v>
      </c>
      <c r="C7" s="8"/>
      <c r="D7" s="7" t="s">
        <v>11</v>
      </c>
      <c r="E7" s="8"/>
      <c r="F7" s="8"/>
      <c r="G7" s="8"/>
      <c r="H7" s="83"/>
    </row>
    <row r="8" spans="1:8" x14ac:dyDescent="0.3">
      <c r="A8" s="11">
        <v>1</v>
      </c>
      <c r="B8" s="8" t="s">
        <v>10</v>
      </c>
      <c r="C8" s="8">
        <v>184911111</v>
      </c>
      <c r="D8" s="7" t="s">
        <v>199</v>
      </c>
      <c r="E8" s="8" t="s">
        <v>15</v>
      </c>
      <c r="F8" s="8">
        <v>382</v>
      </c>
      <c r="G8" s="62"/>
      <c r="H8" s="83">
        <f t="shared" ref="H8:H22" si="0">F8*G8</f>
        <v>0</v>
      </c>
    </row>
    <row r="9" spans="1:8" x14ac:dyDescent="0.3">
      <c r="A9" s="11"/>
      <c r="B9" s="8"/>
      <c r="C9" s="8"/>
      <c r="D9" s="7" t="s">
        <v>200</v>
      </c>
      <c r="E9" s="8"/>
      <c r="F9" s="8"/>
      <c r="G9" s="8"/>
      <c r="H9" s="83">
        <f t="shared" si="0"/>
        <v>0</v>
      </c>
    </row>
    <row r="10" spans="1:8" x14ac:dyDescent="0.3">
      <c r="A10" s="11"/>
      <c r="B10" s="8" t="s">
        <v>13</v>
      </c>
      <c r="C10" s="8"/>
      <c r="D10" s="7" t="s">
        <v>201</v>
      </c>
      <c r="E10" s="8" t="s">
        <v>19</v>
      </c>
      <c r="F10" s="8">
        <v>230</v>
      </c>
      <c r="G10" s="62"/>
      <c r="H10" s="83">
        <f t="shared" si="0"/>
        <v>0</v>
      </c>
    </row>
    <row r="11" spans="1:8" ht="39" customHeight="1" x14ac:dyDescent="0.3">
      <c r="A11" s="11">
        <v>2</v>
      </c>
      <c r="B11" s="8" t="s">
        <v>10</v>
      </c>
      <c r="C11" s="8">
        <v>184801121</v>
      </c>
      <c r="D11" s="9" t="s">
        <v>21</v>
      </c>
      <c r="E11" s="8" t="s">
        <v>15</v>
      </c>
      <c r="F11" s="8">
        <v>573</v>
      </c>
      <c r="G11" s="62"/>
      <c r="H11" s="83">
        <f t="shared" si="0"/>
        <v>0</v>
      </c>
    </row>
    <row r="12" spans="1:8" x14ac:dyDescent="0.3">
      <c r="A12" s="11"/>
      <c r="B12" s="8"/>
      <c r="C12" s="8"/>
      <c r="D12" s="7" t="s">
        <v>202</v>
      </c>
      <c r="E12" s="8"/>
      <c r="F12" s="8"/>
      <c r="G12" s="8"/>
      <c r="H12" s="83">
        <f t="shared" si="0"/>
        <v>0</v>
      </c>
    </row>
    <row r="13" spans="1:8" x14ac:dyDescent="0.3">
      <c r="A13" s="11">
        <v>3</v>
      </c>
      <c r="B13" s="8" t="s">
        <v>10</v>
      </c>
      <c r="C13" s="8">
        <v>184852311</v>
      </c>
      <c r="D13" s="7" t="s">
        <v>203</v>
      </c>
      <c r="E13" s="8" t="s">
        <v>15</v>
      </c>
      <c r="F13" s="8">
        <v>382</v>
      </c>
      <c r="G13" s="62"/>
      <c r="H13" s="83">
        <f t="shared" si="0"/>
        <v>0</v>
      </c>
    </row>
    <row r="14" spans="1:8" x14ac:dyDescent="0.3">
      <c r="A14" s="11"/>
      <c r="B14" s="8"/>
      <c r="C14" s="8"/>
      <c r="D14" s="7" t="s">
        <v>200</v>
      </c>
      <c r="E14" s="8"/>
      <c r="F14" s="8"/>
      <c r="G14" s="8"/>
      <c r="H14" s="83">
        <f t="shared" si="0"/>
        <v>0</v>
      </c>
    </row>
    <row r="15" spans="1:8" x14ac:dyDescent="0.3">
      <c r="A15" s="11">
        <v>4</v>
      </c>
      <c r="B15" s="8" t="s">
        <v>10</v>
      </c>
      <c r="C15" s="8"/>
      <c r="D15" s="7" t="s">
        <v>204</v>
      </c>
      <c r="E15" s="8" t="s">
        <v>15</v>
      </c>
      <c r="F15" s="8">
        <v>573</v>
      </c>
      <c r="G15" s="62"/>
      <c r="H15" s="83">
        <f t="shared" si="0"/>
        <v>0</v>
      </c>
    </row>
    <row r="16" spans="1:8" x14ac:dyDescent="0.3">
      <c r="A16" s="11"/>
      <c r="B16" s="8"/>
      <c r="C16" s="8"/>
      <c r="D16" s="7" t="s">
        <v>205</v>
      </c>
      <c r="E16" s="8"/>
      <c r="F16" s="8"/>
      <c r="G16" s="8"/>
      <c r="H16" s="83">
        <f t="shared" si="0"/>
        <v>0</v>
      </c>
    </row>
    <row r="17" spans="1:8" x14ac:dyDescent="0.3">
      <c r="A17" s="11">
        <v>5</v>
      </c>
      <c r="B17" s="8" t="s">
        <v>10</v>
      </c>
      <c r="C17" s="8">
        <v>185804234</v>
      </c>
      <c r="D17" s="7" t="s">
        <v>209</v>
      </c>
      <c r="E17" s="8" t="s">
        <v>12</v>
      </c>
      <c r="F17" s="8">
        <v>44163</v>
      </c>
      <c r="G17" s="62"/>
      <c r="H17" s="83">
        <f t="shared" si="0"/>
        <v>0</v>
      </c>
    </row>
    <row r="18" spans="1:8" x14ac:dyDescent="0.3">
      <c r="A18" s="11">
        <v>6</v>
      </c>
      <c r="B18" s="8" t="s">
        <v>10</v>
      </c>
      <c r="C18" s="8">
        <v>185804311</v>
      </c>
      <c r="D18" s="7" t="s">
        <v>206</v>
      </c>
      <c r="E18" s="8" t="s">
        <v>23</v>
      </c>
      <c r="F18" s="8">
        <v>812</v>
      </c>
      <c r="G18" s="62"/>
      <c r="H18" s="83">
        <f t="shared" si="0"/>
        <v>0</v>
      </c>
    </row>
    <row r="19" spans="1:8" x14ac:dyDescent="0.3">
      <c r="A19" s="11"/>
      <c r="B19" s="8"/>
      <c r="C19" s="8"/>
      <c r="D19" s="7" t="s">
        <v>207</v>
      </c>
      <c r="E19" s="8"/>
      <c r="F19" s="8"/>
      <c r="G19" s="8"/>
      <c r="H19" s="83">
        <f t="shared" si="0"/>
        <v>0</v>
      </c>
    </row>
    <row r="20" spans="1:8" x14ac:dyDescent="0.3">
      <c r="A20" s="11"/>
      <c r="B20" s="8" t="s">
        <v>13</v>
      </c>
      <c r="C20" s="8"/>
      <c r="D20" s="7" t="s">
        <v>208</v>
      </c>
      <c r="E20" s="8" t="s">
        <v>23</v>
      </c>
      <c r="F20" s="8">
        <v>812</v>
      </c>
      <c r="G20" s="62"/>
      <c r="H20" s="83">
        <f t="shared" si="0"/>
        <v>0</v>
      </c>
    </row>
    <row r="21" spans="1:8" x14ac:dyDescent="0.3">
      <c r="A21" s="11">
        <v>7</v>
      </c>
      <c r="B21" s="8" t="s">
        <v>10</v>
      </c>
      <c r="C21" s="8">
        <v>185851121</v>
      </c>
      <c r="D21" s="7" t="s">
        <v>26</v>
      </c>
      <c r="E21" s="8" t="s">
        <v>23</v>
      </c>
      <c r="F21" s="8">
        <v>812</v>
      </c>
      <c r="G21" s="62"/>
      <c r="H21" s="83">
        <f t="shared" si="0"/>
        <v>0</v>
      </c>
    </row>
    <row r="22" spans="1:8" ht="15" thickBot="1" x14ac:dyDescent="0.35">
      <c r="A22" s="84">
        <v>8</v>
      </c>
      <c r="B22" s="30" t="s">
        <v>10</v>
      </c>
      <c r="C22" s="30">
        <v>998231311</v>
      </c>
      <c r="D22" s="31" t="s">
        <v>24</v>
      </c>
      <c r="E22" s="30" t="s">
        <v>25</v>
      </c>
      <c r="F22" s="30">
        <v>980</v>
      </c>
      <c r="G22" s="91"/>
      <c r="H22" s="85">
        <f t="shared" si="0"/>
        <v>0</v>
      </c>
    </row>
    <row r="23" spans="1:8" ht="15" thickBot="1" x14ac:dyDescent="0.35">
      <c r="A23" s="86"/>
      <c r="B23" s="87"/>
      <c r="C23" s="88"/>
      <c r="D23" s="89" t="s">
        <v>212</v>
      </c>
      <c r="E23" s="88"/>
      <c r="F23" s="88"/>
      <c r="G23" s="88"/>
      <c r="H23" s="90">
        <f>SUM(H7:H22)</f>
        <v>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3dcc2d-00ec-4599-b3dd-6e694807e020" xsi:nil="true"/>
    <lcf76f155ced4ddcb4097134ff3c332f xmlns="1d4b32a5-dbaf-49bd-9c72-af8c88b6ef1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E4DA0A3A67894BADC8F8EA8CA07CC4" ma:contentTypeVersion="15" ma:contentTypeDescription="Vytvoří nový dokument" ma:contentTypeScope="" ma:versionID="f4769daa44543672f07708303bf88d80">
  <xsd:schema xmlns:xsd="http://www.w3.org/2001/XMLSchema" xmlns:xs="http://www.w3.org/2001/XMLSchema" xmlns:p="http://schemas.microsoft.com/office/2006/metadata/properties" xmlns:ns2="c03dcc2d-00ec-4599-b3dd-6e694807e020" xmlns:ns3="1d4b32a5-dbaf-49bd-9c72-af8c88b6ef1c" targetNamespace="http://schemas.microsoft.com/office/2006/metadata/properties" ma:root="true" ma:fieldsID="01794dfec908b92b5af4d6d03a59e2d1" ns2:_="" ns3:_="">
    <xsd:import namespace="c03dcc2d-00ec-4599-b3dd-6e694807e020"/>
    <xsd:import namespace="1d4b32a5-dbaf-49bd-9c72-af8c88b6ef1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cc2d-00ec-4599-b3dd-6e694807e0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79b6866-37ff-4a53-81a4-0a4c729f9f1e}" ma:internalName="TaxCatchAll" ma:showField="CatchAllData" ma:web="c03dcc2d-00ec-4599-b3dd-6e694807e0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b32a5-dbaf-49bd-9c72-af8c88b6e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48fbdb8-179a-4c87-87e1-a65fe5d901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B93C9C-6687-43A0-9D44-6289D032FE78}">
  <ds:schemaRefs>
    <ds:schemaRef ds:uri="http://schemas.microsoft.com/office/2006/metadata/properties"/>
    <ds:schemaRef ds:uri="http://schemas.microsoft.com/office/infopath/2007/PartnerControls"/>
    <ds:schemaRef ds:uri="c03dcc2d-00ec-4599-b3dd-6e694807e020"/>
    <ds:schemaRef ds:uri="1d4b32a5-dbaf-49bd-9c72-af8c88b6ef1c"/>
  </ds:schemaRefs>
</ds:datastoreItem>
</file>

<file path=customXml/itemProps2.xml><?xml version="1.0" encoding="utf-8"?>
<ds:datastoreItem xmlns:ds="http://schemas.openxmlformats.org/officeDocument/2006/customXml" ds:itemID="{BA314443-49C0-4C85-BEFE-14B2351CAD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dcc2d-00ec-4599-b3dd-6e694807e020"/>
    <ds:schemaRef ds:uri="1d4b32a5-dbaf-49bd-9c72-af8c88b6ef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3D4653-0439-4BAA-A725-D71E513A4F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Souhrnný rozpočet</vt:lpstr>
      <vt:lpstr>úpravy povrchů a stavební práce</vt:lpstr>
      <vt:lpstr>výsadba</vt:lpstr>
      <vt:lpstr>mobiliář</vt:lpstr>
      <vt:lpstr>3letá následná péče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Štěpánka</dc:creator>
  <cp:lastModifiedBy>Alena Dušková</cp:lastModifiedBy>
  <cp:lastPrinted>2023-07-21T05:20:49Z</cp:lastPrinted>
  <dcterms:created xsi:type="dcterms:W3CDTF">2016-02-19T18:59:25Z</dcterms:created>
  <dcterms:modified xsi:type="dcterms:W3CDTF">2024-11-06T08:13:21Z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0x0101008DE4DA0A3A67894BADC8F8EA8CA07CC4</vt:lpwstr>
  </property>
  <property fmtid="{D5CDD505-2E9C-101B-9397-08002B2CF9AE}" pid="3" name="MediaServiceImageTags">
    <vt:lpwstr/>
  </property>
</Properties>
</file>