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4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marieharantova/Documents/2 Výběrová řízení/VZ 2024/022 2024 Vybavení kuchyně KD Vrskmaň /"/>
    </mc:Choice>
  </mc:AlternateContent>
  <xr:revisionPtr revIDLastSave="0" documentId="8_{6D29F347-B878-044A-AA4E-EC7FF48C44D8}" xr6:coauthVersionLast="47" xr6:coauthVersionMax="47" xr10:uidLastSave="{00000000-0000-0000-0000-000000000000}"/>
  <bookViews>
    <workbookView xWindow="2720" yWindow="1060" windowWidth="39980" windowHeight="23360" xr2:uid="{5F92303D-1380-454F-8884-9D0E02F877C5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3" i="1" l="1"/>
  <c r="F52" i="1"/>
  <c r="F51" i="1"/>
  <c r="F50" i="1"/>
  <c r="F49" i="1"/>
  <c r="F48" i="1"/>
  <c r="F47" i="1"/>
  <c r="F46" i="1"/>
  <c r="F45" i="1"/>
  <c r="F44" i="1"/>
  <c r="F43" i="1"/>
  <c r="F37" i="1"/>
  <c r="F36" i="1"/>
  <c r="F35" i="1"/>
  <c r="F34" i="1"/>
  <c r="F33" i="1"/>
  <c r="D32" i="1"/>
  <c r="F32" i="1" s="1"/>
  <c r="F31" i="1"/>
  <c r="F30" i="1"/>
  <c r="F29" i="1"/>
  <c r="F28" i="1"/>
  <c r="F27" i="1"/>
  <c r="D26" i="1"/>
  <c r="F26" i="1" s="1"/>
  <c r="F25" i="1"/>
  <c r="F24" i="1"/>
  <c r="F23" i="1"/>
  <c r="F22" i="1"/>
  <c r="D21" i="1"/>
  <c r="F21" i="1" s="1"/>
  <c r="F20" i="1"/>
  <c r="F19" i="1"/>
  <c r="F18" i="1"/>
  <c r="D17" i="1"/>
  <c r="F17" i="1" s="1"/>
  <c r="F16" i="1"/>
  <c r="D15" i="1"/>
  <c r="F15" i="1" s="1"/>
  <c r="F14" i="1"/>
  <c r="F13" i="1"/>
  <c r="F54" i="1" l="1"/>
  <c r="F38" i="1"/>
</calcChain>
</file>

<file path=xl/sharedStrings.xml><?xml version="1.0" encoding="utf-8"?>
<sst xmlns="http://schemas.openxmlformats.org/spreadsheetml/2006/main" count="94" uniqueCount="55">
  <si>
    <t>Zhotovitel:</t>
  </si>
  <si>
    <t>Objednatel:</t>
  </si>
  <si>
    <t>Obecní úřad Vrskmaň</t>
  </si>
  <si>
    <t>Vrskmaň 46</t>
  </si>
  <si>
    <t>43115 Vrskmaň</t>
  </si>
  <si>
    <t>IČ: 00262218</t>
  </si>
  <si>
    <t>Tel.: +420 474 684 486</t>
  </si>
  <si>
    <t>vrskman@obce-cv.cz</t>
  </si>
  <si>
    <t>Rekonstrukce kuchyně - stavební práce - Obec Vrskmaň</t>
  </si>
  <si>
    <t>položky - stavební práce</t>
  </si>
  <si>
    <t>jedn.</t>
  </si>
  <si>
    <t>Výměra</t>
  </si>
  <si>
    <t>cena/MJ</t>
  </si>
  <si>
    <t>celkem</t>
  </si>
  <si>
    <t>demontáže stávajícího vybavení</t>
  </si>
  <si>
    <t>kpl.</t>
  </si>
  <si>
    <t>otlučení omítek stěn</t>
  </si>
  <si>
    <t>m2</t>
  </si>
  <si>
    <t>vybourání stávající podlahy</t>
  </si>
  <si>
    <t>vysekání a zapravení rážek pro instalace ZTI, el.</t>
  </si>
  <si>
    <t>penetrace hloubková stěn pod jádrové omítky</t>
  </si>
  <si>
    <t>jádrový prostřik - špricování (podklad podd omítky)</t>
  </si>
  <si>
    <t>jádrová omítka ruční tl. do 40mm</t>
  </si>
  <si>
    <t>penetrace podkladu pod tenkovrstvé omítky</t>
  </si>
  <si>
    <t>přetažení stěny lepidlem s perlinkou (stěny nad obkladem)</t>
  </si>
  <si>
    <t>štuková omítka Keraštuk - nad obkladem</t>
  </si>
  <si>
    <t>SDK stěna předsazená impregnovaná (stěna u sporáků)</t>
  </si>
  <si>
    <t>SDK podhled impregnovaný, 12,5mm záklop na křížový rastr</t>
  </si>
  <si>
    <t>dodávka a montáž plastových mřížek do SDK předstěny - odvětrání prostoru za příčkou</t>
  </si>
  <si>
    <t>ks</t>
  </si>
  <si>
    <t>dodávka a montáž keramického obkladu, barva bílá (lesk, mat), formát cca 40*60 na flex lepidlo , vč. spárování</t>
  </si>
  <si>
    <t>dodávka a montáž ukončovací lišty plastové bílé</t>
  </si>
  <si>
    <t>mb</t>
  </si>
  <si>
    <t>dodávka a montáž podlahové vpusti nerez</t>
  </si>
  <si>
    <t>vyčištění, vysátí a penetrace podlahy</t>
  </si>
  <si>
    <t>vyrovnání podlah samonivelační stěrkou v tl. od 4-30mm</t>
  </si>
  <si>
    <t>dodávka a montáž keramické protiskluzové dlažby formátu 30x30, vč. spárování</t>
  </si>
  <si>
    <t>provedení silikonů ve vnějších rozích</t>
  </si>
  <si>
    <t>ZTI instalace - vodovod a kanalizace v rámci kuchyně zakončeno rohovými ventily</t>
  </si>
  <si>
    <t>přesun bojleru</t>
  </si>
  <si>
    <t>elektroinstalace v rámci kuchyně - silové rozvody, koncové prvky (zásuvky, vypínače, osvětlení)</t>
  </si>
  <si>
    <t>VRN 3%</t>
  </si>
  <si>
    <t>doprava a přesuny hmot</t>
  </si>
  <si>
    <t>Celkem bez DPH</t>
  </si>
  <si>
    <t>Rekonstrukce kuchyně - vybavení - Obec Vrskmaň</t>
  </si>
  <si>
    <t>položky - vybavení vč. montáže</t>
  </si>
  <si>
    <t>dodávka kuchyňské linky s dřezy délky 2,4m s horními skříňkami, dvířka MDF vč. dopravy</t>
  </si>
  <si>
    <t>montáž kuchyňské linky s horními skříňkami</t>
  </si>
  <si>
    <t>dodávka kuchyňské linky pro sporáky a varné desky délky 2,5m bez horních skříněk, dvířka MDF vč. dopravy</t>
  </si>
  <si>
    <t>montáž kuchyňské linky bez horních skříněk</t>
  </si>
  <si>
    <t>dodávka a montáž dřezové baterie</t>
  </si>
  <si>
    <t xml:space="preserve">dodávka a montáž indukční varné desky </t>
  </si>
  <si>
    <t>dodávka a montáž elekrické trouby</t>
  </si>
  <si>
    <t xml:space="preserve">dodávka a montáž filtračního odsavače par </t>
  </si>
  <si>
    <t xml:space="preserve">dodávka a montáž myčky na nádobí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</si>
</sst>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&quot; Kč&quot;"/>
  </numFmts>
  <fonts count="7" x14ac:knownFonts="1">
    <font>
      <sz val="12"/>
      <color theme="1"/>
      <name val="Aptos Narrow"/>
      <family val="2"/>
      <charset val="238"/>
      <scheme val="minor"/>
    </font>
    <font>
      <u/>
      <sz val="12"/>
      <color theme="10"/>
      <name val="Aptos Narrow"/>
      <family val="2"/>
      <charset val="238"/>
      <scheme val="minor"/>
    </font>
    <font>
      <b/>
      <sz val="10"/>
      <color rgb="FF000000"/>
      <name val="Calibri"/>
      <family val="2"/>
      <charset val="238"/>
    </font>
    <font>
      <b/>
      <sz val="14"/>
      <color rgb="FF000000"/>
      <name val="Calibri"/>
      <family val="2"/>
      <charset val="238"/>
    </font>
    <font>
      <sz val="10"/>
      <color rgb="FF000000"/>
      <name val="Calibri"/>
      <family val="2"/>
      <charset val="238"/>
    </font>
    <font>
      <sz val="10"/>
      <name val="Calibri"/>
      <family val="2"/>
      <charset val="238"/>
    </font>
    <font>
      <b/>
      <sz val="11"/>
      <color rgb="FF00000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558ED5"/>
        <bgColor rgb="FF808080"/>
      </patternFill>
    </fill>
  </fills>
  <borders count="11">
    <border>
      <left/>
      <right/>
      <top/>
      <bottom/>
      <diagonal/>
    </border>
    <border>
      <left/>
      <right/>
      <top style="double">
        <color auto="1"/>
      </top>
      <bottom/>
      <diagonal/>
    </border>
    <border>
      <left/>
      <right/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6">
    <xf numFmtId="0" fontId="0" fillId="0" borderId="0" xfId="0"/>
    <xf numFmtId="164" fontId="0" fillId="0" borderId="0" xfId="0" applyNumberFormat="1" applyAlignment="1">
      <alignment horizontal="center"/>
    </xf>
    <xf numFmtId="164" fontId="0" fillId="0" borderId="0" xfId="0" applyNumberFormat="1"/>
    <xf numFmtId="0" fontId="2" fillId="0" borderId="4" xfId="0" applyFont="1" applyBorder="1" applyAlignment="1">
      <alignment horizontal="left"/>
    </xf>
    <xf numFmtId="0" fontId="2" fillId="0" borderId="4" xfId="0" applyFont="1" applyBorder="1" applyAlignment="1">
      <alignment horizontal="center"/>
    </xf>
    <xf numFmtId="164" fontId="2" fillId="0" borderId="4" xfId="0" applyNumberFormat="1" applyFont="1" applyBorder="1" applyAlignment="1">
      <alignment horizontal="right"/>
    </xf>
    <xf numFmtId="0" fontId="2" fillId="0" borderId="5" xfId="0" applyFont="1" applyBorder="1" applyAlignment="1">
      <alignment horizontal="right"/>
    </xf>
    <xf numFmtId="0" fontId="4" fillId="0" borderId="7" xfId="0" applyFont="1" applyBorder="1" applyAlignment="1">
      <alignment horizontal="left"/>
    </xf>
    <xf numFmtId="0" fontId="4" fillId="0" borderId="7" xfId="0" applyFont="1" applyBorder="1" applyAlignment="1">
      <alignment horizontal="center"/>
    </xf>
    <xf numFmtId="164" fontId="4" fillId="2" borderId="7" xfId="0" applyNumberFormat="1" applyFont="1" applyFill="1" applyBorder="1" applyAlignment="1">
      <alignment horizontal="right"/>
    </xf>
    <xf numFmtId="164" fontId="4" fillId="0" borderId="8" xfId="0" applyNumberFormat="1" applyFont="1" applyBorder="1" applyAlignment="1">
      <alignment horizontal="right"/>
    </xf>
    <xf numFmtId="0" fontId="4" fillId="0" borderId="10" xfId="0" applyFont="1" applyBorder="1" applyAlignment="1">
      <alignment horizontal="left"/>
    </xf>
    <xf numFmtId="0" fontId="4" fillId="0" borderId="10" xfId="0" applyFont="1" applyBorder="1" applyAlignment="1">
      <alignment horizontal="center"/>
    </xf>
    <xf numFmtId="164" fontId="4" fillId="2" borderId="10" xfId="0" applyNumberFormat="1" applyFont="1" applyFill="1" applyBorder="1" applyAlignment="1">
      <alignment horizontal="right"/>
    </xf>
    <xf numFmtId="0" fontId="6" fillId="3" borderId="0" xfId="0" applyFont="1" applyFill="1"/>
    <xf numFmtId="0" fontId="6" fillId="3" borderId="0" xfId="0" applyFont="1" applyFill="1" applyAlignment="1">
      <alignment horizontal="center"/>
    </xf>
    <xf numFmtId="164" fontId="6" fillId="3" borderId="0" xfId="0" applyNumberFormat="1" applyFont="1" applyFill="1"/>
    <xf numFmtId="0" fontId="0" fillId="0" borderId="0" xfId="0" applyAlignment="1">
      <alignment horizontal="center"/>
    </xf>
    <xf numFmtId="0" fontId="0" fillId="0" borderId="0" xfId="0" applyAlignment="1">
      <alignment horizontal="right" vertical="center"/>
    </xf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0" fontId="3" fillId="2" borderId="0" xfId="0" applyFont="1" applyFill="1" applyAlignment="1">
      <alignment vertical="center" wrapText="1"/>
    </xf>
    <xf numFmtId="0" fontId="4" fillId="2" borderId="0" xfId="0" applyFont="1" applyFill="1" applyAlignment="1">
      <alignment wrapText="1"/>
    </xf>
    <xf numFmtId="0" fontId="5" fillId="2" borderId="0" xfId="0" applyFont="1" applyFill="1" applyAlignment="1">
      <alignment horizontal="left" wrapText="1"/>
    </xf>
    <xf numFmtId="0" fontId="1" fillId="2" borderId="2" xfId="1" applyFill="1" applyBorder="1" applyAlignment="1">
      <alignment wrapText="1"/>
    </xf>
    <xf numFmtId="0" fontId="2" fillId="0" borderId="3" xfId="0" applyFont="1" applyBorder="1" applyAlignment="1">
      <alignment wrapText="1"/>
    </xf>
    <xf numFmtId="0" fontId="4" fillId="0" borderId="6" xfId="0" applyFont="1" applyBorder="1" applyAlignment="1">
      <alignment wrapText="1"/>
    </xf>
    <xf numFmtId="0" fontId="4" fillId="0" borderId="9" xfId="0" applyFont="1" applyBorder="1" applyAlignment="1">
      <alignment wrapText="1"/>
    </xf>
    <xf numFmtId="0" fontId="4" fillId="0" borderId="10" xfId="0" applyFont="1" applyBorder="1" applyAlignment="1">
      <alignment horizontal="left" wrapText="1"/>
    </xf>
    <xf numFmtId="0" fontId="6" fillId="3" borderId="0" xfId="0" applyFont="1" applyFill="1" applyAlignment="1">
      <alignment wrapText="1"/>
    </xf>
    <xf numFmtId="0" fontId="1" fillId="0" borderId="2" xfId="1" applyBorder="1" applyAlignment="1">
      <alignment horizontal="left"/>
    </xf>
    <xf numFmtId="0" fontId="4" fillId="0" borderId="2" xfId="0" applyFont="1" applyBorder="1" applyAlignment="1">
      <alignment horizontal="left"/>
    </xf>
    <xf numFmtId="0" fontId="6" fillId="3" borderId="0" xfId="0" applyFont="1" applyFill="1" applyAlignment="1">
      <alignment horizontal="left"/>
    </xf>
    <xf numFmtId="0" fontId="2" fillId="0" borderId="1" xfId="0" applyFont="1" applyBorder="1" applyAlignment="1">
      <alignment horizontal="lef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vrskman@obce-cv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200BDC-9605-2048-B2ED-8AE52C1EDAFA}">
  <dimension ref="B2:F54"/>
  <sheetViews>
    <sheetView tabSelected="1" workbookViewId="0">
      <selection activeCell="K28" sqref="K28"/>
    </sheetView>
  </sheetViews>
  <sheetFormatPr baseColWidth="10" defaultRowHeight="16" x14ac:dyDescent="0.2"/>
  <cols>
    <col min="2" max="2" width="61.83203125" style="19" customWidth="1"/>
    <col min="5" max="5" width="12.1640625" customWidth="1"/>
  </cols>
  <sheetData>
    <row r="2" spans="2:6" ht="17" thickBot="1" x14ac:dyDescent="0.25"/>
    <row r="3" spans="2:6" ht="17" thickTop="1" x14ac:dyDescent="0.2">
      <c r="B3" s="20" t="s">
        <v>0</v>
      </c>
      <c r="C3" s="33" t="s">
        <v>1</v>
      </c>
      <c r="D3" s="33"/>
      <c r="E3" s="33"/>
      <c r="F3" s="33"/>
    </row>
    <row r="4" spans="2:6" ht="19" x14ac:dyDescent="0.2">
      <c r="B4" s="21"/>
      <c r="C4" s="34" t="s">
        <v>2</v>
      </c>
      <c r="D4" s="34"/>
      <c r="E4" s="34"/>
      <c r="F4" s="34"/>
    </row>
    <row r="5" spans="2:6" x14ac:dyDescent="0.2">
      <c r="B5" s="22"/>
      <c r="C5" s="35" t="s">
        <v>3</v>
      </c>
      <c r="D5" s="35"/>
      <c r="E5" s="35"/>
      <c r="F5" s="35"/>
    </row>
    <row r="6" spans="2:6" x14ac:dyDescent="0.2">
      <c r="B6" s="22"/>
      <c r="C6" s="35" t="s">
        <v>4</v>
      </c>
      <c r="D6" s="35"/>
      <c r="E6" s="35"/>
      <c r="F6" s="35"/>
    </row>
    <row r="7" spans="2:6" x14ac:dyDescent="0.2">
      <c r="B7" s="23"/>
      <c r="C7" s="35" t="s">
        <v>5</v>
      </c>
      <c r="D7" s="35"/>
      <c r="E7" s="35"/>
      <c r="F7" s="35"/>
    </row>
    <row r="8" spans="2:6" x14ac:dyDescent="0.2">
      <c r="B8" s="22"/>
      <c r="C8" s="35" t="s">
        <v>6</v>
      </c>
      <c r="D8" s="35"/>
      <c r="E8" s="35"/>
      <c r="F8" s="35"/>
    </row>
    <row r="9" spans="2:6" ht="17" thickBot="1" x14ac:dyDescent="0.25">
      <c r="B9" s="24"/>
      <c r="C9" s="30" t="s">
        <v>7</v>
      </c>
      <c r="D9" s="31"/>
      <c r="E9" s="31"/>
      <c r="F9" s="31"/>
    </row>
    <row r="10" spans="2:6" ht="17" thickTop="1" x14ac:dyDescent="0.2">
      <c r="D10" s="1"/>
      <c r="E10" s="2"/>
    </row>
    <row r="11" spans="2:6" ht="17" thickBot="1" x14ac:dyDescent="0.25">
      <c r="B11" s="32" t="s">
        <v>8</v>
      </c>
      <c r="C11" s="32"/>
      <c r="D11" s="32"/>
      <c r="E11" s="32"/>
      <c r="F11" s="32"/>
    </row>
    <row r="12" spans="2:6" x14ac:dyDescent="0.2">
      <c r="B12" s="25" t="s">
        <v>9</v>
      </c>
      <c r="C12" s="3" t="s">
        <v>10</v>
      </c>
      <c r="D12" s="4" t="s">
        <v>11</v>
      </c>
      <c r="E12" s="5" t="s">
        <v>12</v>
      </c>
      <c r="F12" s="6" t="s">
        <v>13</v>
      </c>
    </row>
    <row r="13" spans="2:6" x14ac:dyDescent="0.2">
      <c r="B13" s="26" t="s">
        <v>14</v>
      </c>
      <c r="C13" s="7" t="s">
        <v>15</v>
      </c>
      <c r="D13" s="8">
        <v>1</v>
      </c>
      <c r="E13" s="9"/>
      <c r="F13" s="10">
        <f t="shared" ref="F13:F37" si="0">D13*E13</f>
        <v>0</v>
      </c>
    </row>
    <row r="14" spans="2:6" x14ac:dyDescent="0.2">
      <c r="B14" s="26" t="s">
        <v>16</v>
      </c>
      <c r="C14" s="7" t="s">
        <v>17</v>
      </c>
      <c r="D14" s="8">
        <v>47.83</v>
      </c>
      <c r="E14" s="9"/>
      <c r="F14" s="10">
        <f t="shared" si="0"/>
        <v>0</v>
      </c>
    </row>
    <row r="15" spans="2:6" x14ac:dyDescent="0.2">
      <c r="B15" s="26" t="s">
        <v>18</v>
      </c>
      <c r="C15" s="7" t="s">
        <v>17</v>
      </c>
      <c r="D15" s="8">
        <f>4.75*4.1</f>
        <v>19.474999999999998</v>
      </c>
      <c r="E15" s="9"/>
      <c r="F15" s="10">
        <f t="shared" si="0"/>
        <v>0</v>
      </c>
    </row>
    <row r="16" spans="2:6" x14ac:dyDescent="0.2">
      <c r="B16" s="26" t="s">
        <v>19</v>
      </c>
      <c r="C16" s="7" t="s">
        <v>15</v>
      </c>
      <c r="D16" s="8">
        <v>1</v>
      </c>
      <c r="E16" s="9"/>
      <c r="F16" s="10">
        <f t="shared" si="0"/>
        <v>0</v>
      </c>
    </row>
    <row r="17" spans="2:6" x14ac:dyDescent="0.2">
      <c r="B17" s="27" t="s">
        <v>20</v>
      </c>
      <c r="C17" s="11" t="s">
        <v>17</v>
      </c>
      <c r="D17" s="12">
        <f>D14-10.66</f>
        <v>37.17</v>
      </c>
      <c r="E17" s="13"/>
      <c r="F17" s="10">
        <f t="shared" si="0"/>
        <v>0</v>
      </c>
    </row>
    <row r="18" spans="2:6" x14ac:dyDescent="0.2">
      <c r="B18" s="27" t="s">
        <v>21</v>
      </c>
      <c r="C18" s="11" t="s">
        <v>17</v>
      </c>
      <c r="D18" s="12">
        <v>37.17</v>
      </c>
      <c r="E18" s="13"/>
      <c r="F18" s="10">
        <f t="shared" si="0"/>
        <v>0</v>
      </c>
    </row>
    <row r="19" spans="2:6" x14ac:dyDescent="0.2">
      <c r="B19" s="27" t="s">
        <v>22</v>
      </c>
      <c r="C19" s="11" t="s">
        <v>17</v>
      </c>
      <c r="D19" s="12">
        <v>37.17</v>
      </c>
      <c r="E19" s="13"/>
      <c r="F19" s="10">
        <f>D19*E19</f>
        <v>0</v>
      </c>
    </row>
    <row r="20" spans="2:6" x14ac:dyDescent="0.2">
      <c r="B20" s="27" t="s">
        <v>23</v>
      </c>
      <c r="C20" s="11" t="s">
        <v>17</v>
      </c>
      <c r="D20" s="12">
        <v>12.39</v>
      </c>
      <c r="E20" s="13"/>
      <c r="F20" s="10">
        <f>D20*E20</f>
        <v>0</v>
      </c>
    </row>
    <row r="21" spans="2:6" x14ac:dyDescent="0.2">
      <c r="B21" s="27" t="s">
        <v>24</v>
      </c>
      <c r="C21" s="11" t="s">
        <v>17</v>
      </c>
      <c r="D21" s="12">
        <f>17.7*0.7</f>
        <v>12.389999999999999</v>
      </c>
      <c r="E21" s="13"/>
      <c r="F21" s="10">
        <f t="shared" si="0"/>
        <v>0</v>
      </c>
    </row>
    <row r="22" spans="2:6" x14ac:dyDescent="0.2">
      <c r="B22" s="27" t="s">
        <v>25</v>
      </c>
      <c r="C22" s="11" t="s">
        <v>17</v>
      </c>
      <c r="D22" s="12">
        <v>12.39</v>
      </c>
      <c r="E22" s="13"/>
      <c r="F22" s="10">
        <f t="shared" si="0"/>
        <v>0</v>
      </c>
    </row>
    <row r="23" spans="2:6" x14ac:dyDescent="0.2">
      <c r="B23" s="27" t="s">
        <v>26</v>
      </c>
      <c r="C23" s="11" t="s">
        <v>17</v>
      </c>
      <c r="D23" s="12">
        <v>12</v>
      </c>
      <c r="E23" s="13"/>
      <c r="F23" s="10">
        <f t="shared" si="0"/>
        <v>0</v>
      </c>
    </row>
    <row r="24" spans="2:6" x14ac:dyDescent="0.2">
      <c r="B24" s="27" t="s">
        <v>27</v>
      </c>
      <c r="C24" s="11" t="s">
        <v>17</v>
      </c>
      <c r="D24" s="12">
        <v>19.475000000000001</v>
      </c>
      <c r="E24" s="13"/>
      <c r="F24" s="10">
        <f t="shared" si="0"/>
        <v>0</v>
      </c>
    </row>
    <row r="25" spans="2:6" x14ac:dyDescent="0.2">
      <c r="B25" s="27" t="s">
        <v>28</v>
      </c>
      <c r="C25" s="11" t="s">
        <v>29</v>
      </c>
      <c r="D25" s="12">
        <v>10</v>
      </c>
      <c r="E25" s="13"/>
      <c r="F25" s="10">
        <f t="shared" si="0"/>
        <v>0</v>
      </c>
    </row>
    <row r="26" spans="2:6" ht="30" x14ac:dyDescent="0.2">
      <c r="B26" s="27" t="s">
        <v>30</v>
      </c>
      <c r="C26" s="11" t="s">
        <v>17</v>
      </c>
      <c r="D26" s="12">
        <f>D14-D20</f>
        <v>35.44</v>
      </c>
      <c r="E26" s="13"/>
      <c r="F26" s="10">
        <f t="shared" si="0"/>
        <v>0</v>
      </c>
    </row>
    <row r="27" spans="2:6" x14ac:dyDescent="0.2">
      <c r="B27" s="27" t="s">
        <v>31</v>
      </c>
      <c r="C27" s="11" t="s">
        <v>32</v>
      </c>
      <c r="D27" s="12">
        <v>18</v>
      </c>
      <c r="E27" s="13"/>
      <c r="F27" s="10">
        <f t="shared" si="0"/>
        <v>0</v>
      </c>
    </row>
    <row r="28" spans="2:6" x14ac:dyDescent="0.2">
      <c r="B28" s="27" t="s">
        <v>33</v>
      </c>
      <c r="C28" s="11" t="s">
        <v>29</v>
      </c>
      <c r="D28" s="12">
        <v>1</v>
      </c>
      <c r="E28" s="13"/>
      <c r="F28" s="10">
        <f t="shared" si="0"/>
        <v>0</v>
      </c>
    </row>
    <row r="29" spans="2:6" x14ac:dyDescent="0.2">
      <c r="B29" s="27" t="s">
        <v>34</v>
      </c>
      <c r="C29" s="11" t="s">
        <v>17</v>
      </c>
      <c r="D29" s="12">
        <v>19.475000000000001</v>
      </c>
      <c r="E29" s="13"/>
      <c r="F29" s="10">
        <f t="shared" si="0"/>
        <v>0</v>
      </c>
    </row>
    <row r="30" spans="2:6" x14ac:dyDescent="0.2">
      <c r="B30" s="27" t="s">
        <v>35</v>
      </c>
      <c r="C30" s="11" t="s">
        <v>17</v>
      </c>
      <c r="D30" s="12">
        <v>19.745000000000001</v>
      </c>
      <c r="E30" s="13"/>
      <c r="F30" s="10">
        <f t="shared" si="0"/>
        <v>0</v>
      </c>
    </row>
    <row r="31" spans="2:6" x14ac:dyDescent="0.2">
      <c r="B31" s="27" t="s">
        <v>36</v>
      </c>
      <c r="C31" s="11" t="s">
        <v>17</v>
      </c>
      <c r="D31" s="12">
        <v>19.745000000000001</v>
      </c>
      <c r="E31" s="13"/>
      <c r="F31" s="10">
        <f t="shared" si="0"/>
        <v>0</v>
      </c>
    </row>
    <row r="32" spans="2:6" x14ac:dyDescent="0.2">
      <c r="B32" s="27" t="s">
        <v>37</v>
      </c>
      <c r="C32" s="11" t="s">
        <v>32</v>
      </c>
      <c r="D32" s="12">
        <f>14+8.2+10</f>
        <v>32.200000000000003</v>
      </c>
      <c r="E32" s="13"/>
      <c r="F32" s="10">
        <f t="shared" si="0"/>
        <v>0</v>
      </c>
    </row>
    <row r="33" spans="2:6" x14ac:dyDescent="0.2">
      <c r="B33" s="27" t="s">
        <v>38</v>
      </c>
      <c r="C33" s="11" t="s">
        <v>15</v>
      </c>
      <c r="D33" s="12">
        <v>1</v>
      </c>
      <c r="E33" s="13"/>
      <c r="F33" s="10">
        <f t="shared" si="0"/>
        <v>0</v>
      </c>
    </row>
    <row r="34" spans="2:6" x14ac:dyDescent="0.2">
      <c r="B34" s="27" t="s">
        <v>39</v>
      </c>
      <c r="C34" s="11" t="s">
        <v>15</v>
      </c>
      <c r="D34" s="12">
        <v>1</v>
      </c>
      <c r="E34" s="13"/>
      <c r="F34" s="10">
        <f t="shared" si="0"/>
        <v>0</v>
      </c>
    </row>
    <row r="35" spans="2:6" ht="30" x14ac:dyDescent="0.2">
      <c r="B35" s="27" t="s">
        <v>40</v>
      </c>
      <c r="C35" s="11" t="s">
        <v>15</v>
      </c>
      <c r="D35" s="12">
        <v>1</v>
      </c>
      <c r="E35" s="13"/>
      <c r="F35" s="10">
        <f t="shared" si="0"/>
        <v>0</v>
      </c>
    </row>
    <row r="36" spans="2:6" x14ac:dyDescent="0.2">
      <c r="B36" s="27" t="s">
        <v>41</v>
      </c>
      <c r="C36" s="11" t="s">
        <v>15</v>
      </c>
      <c r="D36" s="12">
        <v>1</v>
      </c>
      <c r="E36" s="13"/>
      <c r="F36" s="10">
        <f t="shared" si="0"/>
        <v>0</v>
      </c>
    </row>
    <row r="37" spans="2:6" x14ac:dyDescent="0.2">
      <c r="B37" s="28" t="s">
        <v>42</v>
      </c>
      <c r="C37" s="11" t="s">
        <v>15</v>
      </c>
      <c r="D37" s="12">
        <v>1</v>
      </c>
      <c r="E37" s="13"/>
      <c r="F37" s="10">
        <f t="shared" si="0"/>
        <v>0</v>
      </c>
    </row>
    <row r="38" spans="2:6" x14ac:dyDescent="0.2">
      <c r="B38" s="29" t="s">
        <v>43</v>
      </c>
      <c r="C38" s="14"/>
      <c r="D38" s="15"/>
      <c r="E38" s="14"/>
      <c r="F38" s="16">
        <f>SUM(F13:F37)</f>
        <v>0</v>
      </c>
    </row>
    <row r="39" spans="2:6" x14ac:dyDescent="0.2">
      <c r="D39" s="17"/>
      <c r="F39" s="18"/>
    </row>
    <row r="40" spans="2:6" x14ac:dyDescent="0.2">
      <c r="D40" s="17"/>
    </row>
    <row r="41" spans="2:6" ht="17" thickBot="1" x14ac:dyDescent="0.25">
      <c r="B41" s="32" t="s">
        <v>44</v>
      </c>
      <c r="C41" s="32"/>
      <c r="D41" s="32"/>
      <c r="E41" s="32"/>
      <c r="F41" s="32"/>
    </row>
    <row r="42" spans="2:6" x14ac:dyDescent="0.2">
      <c r="B42" s="25" t="s">
        <v>45</v>
      </c>
      <c r="C42" s="3" t="s">
        <v>10</v>
      </c>
      <c r="D42" s="4" t="s">
        <v>11</v>
      </c>
      <c r="E42" s="5" t="s">
        <v>12</v>
      </c>
      <c r="F42" s="6" t="s">
        <v>13</v>
      </c>
    </row>
    <row r="43" spans="2:6" ht="30" x14ac:dyDescent="0.2">
      <c r="B43" s="26" t="s">
        <v>46</v>
      </c>
      <c r="C43" s="7" t="s">
        <v>29</v>
      </c>
      <c r="D43" s="8">
        <v>1</v>
      </c>
      <c r="E43" s="9"/>
      <c r="F43" s="10">
        <f t="shared" ref="F43:F48" si="1">D43*E43</f>
        <v>0</v>
      </c>
    </row>
    <row r="44" spans="2:6" x14ac:dyDescent="0.2">
      <c r="B44" s="26" t="s">
        <v>47</v>
      </c>
      <c r="C44" s="7" t="s">
        <v>15</v>
      </c>
      <c r="D44" s="8">
        <v>1</v>
      </c>
      <c r="E44" s="9"/>
      <c r="F44" s="10">
        <f t="shared" si="1"/>
        <v>0</v>
      </c>
    </row>
    <row r="45" spans="2:6" ht="30" x14ac:dyDescent="0.2">
      <c r="B45" s="26" t="s">
        <v>48</v>
      </c>
      <c r="C45" s="7" t="s">
        <v>29</v>
      </c>
      <c r="D45" s="8">
        <v>1</v>
      </c>
      <c r="E45" s="9"/>
      <c r="F45" s="10">
        <f t="shared" si="1"/>
        <v>0</v>
      </c>
    </row>
    <row r="46" spans="2:6" x14ac:dyDescent="0.2">
      <c r="B46" s="26" t="s">
        <v>49</v>
      </c>
      <c r="C46" s="7" t="s">
        <v>15</v>
      </c>
      <c r="D46" s="8">
        <v>1</v>
      </c>
      <c r="E46" s="9"/>
      <c r="F46" s="10">
        <f t="shared" si="1"/>
        <v>0</v>
      </c>
    </row>
    <row r="47" spans="2:6" x14ac:dyDescent="0.2">
      <c r="B47" s="27" t="s">
        <v>50</v>
      </c>
      <c r="C47" s="11" t="s">
        <v>29</v>
      </c>
      <c r="D47" s="12">
        <v>2</v>
      </c>
      <c r="E47" s="13"/>
      <c r="F47" s="10">
        <f t="shared" si="1"/>
        <v>0</v>
      </c>
    </row>
    <row r="48" spans="2:6" x14ac:dyDescent="0.2">
      <c r="B48" s="27" t="s">
        <v>51</v>
      </c>
      <c r="C48" s="11" t="s">
        <v>29</v>
      </c>
      <c r="D48" s="12">
        <v>2</v>
      </c>
      <c r="E48" s="13"/>
      <c r="F48" s="10">
        <f t="shared" si="1"/>
        <v>0</v>
      </c>
    </row>
    <row r="49" spans="2:6" x14ac:dyDescent="0.2">
      <c r="B49" s="27" t="s">
        <v>52</v>
      </c>
      <c r="C49" s="11" t="s">
        <v>29</v>
      </c>
      <c r="D49" s="12">
        <v>2</v>
      </c>
      <c r="E49" s="13"/>
      <c r="F49" s="10">
        <f>D49*E49</f>
        <v>0</v>
      </c>
    </row>
    <row r="50" spans="2:6" x14ac:dyDescent="0.2">
      <c r="B50" s="27" t="s">
        <v>53</v>
      </c>
      <c r="C50" s="11" t="s">
        <v>29</v>
      </c>
      <c r="D50" s="12">
        <v>2</v>
      </c>
      <c r="E50" s="13"/>
      <c r="F50" s="10">
        <f>D50*E50</f>
        <v>0</v>
      </c>
    </row>
    <row r="51" spans="2:6" x14ac:dyDescent="0.2">
      <c r="B51" s="27" t="s">
        <v>54</v>
      </c>
      <c r="C51" s="11" t="s">
        <v>29</v>
      </c>
      <c r="D51" s="12">
        <v>1</v>
      </c>
      <c r="E51" s="13"/>
      <c r="F51" s="10">
        <f t="shared" ref="F51:F53" si="2">D51*E51</f>
        <v>0</v>
      </c>
    </row>
    <row r="52" spans="2:6" x14ac:dyDescent="0.2">
      <c r="B52" s="27" t="s">
        <v>41</v>
      </c>
      <c r="C52" s="11" t="s">
        <v>15</v>
      </c>
      <c r="D52" s="12">
        <v>1</v>
      </c>
      <c r="E52" s="13"/>
      <c r="F52" s="10">
        <f t="shared" si="2"/>
        <v>0</v>
      </c>
    </row>
    <row r="53" spans="2:6" x14ac:dyDescent="0.2">
      <c r="B53" s="28" t="s">
        <v>42</v>
      </c>
      <c r="C53" s="11" t="s">
        <v>15</v>
      </c>
      <c r="D53" s="12">
        <v>1</v>
      </c>
      <c r="E53" s="13"/>
      <c r="F53" s="10">
        <f t="shared" si="2"/>
        <v>0</v>
      </c>
    </row>
    <row r="54" spans="2:6" x14ac:dyDescent="0.2">
      <c r="B54" s="29" t="s">
        <v>43</v>
      </c>
      <c r="C54" s="14"/>
      <c r="D54" s="15"/>
      <c r="E54" s="14"/>
      <c r="F54" s="16">
        <f>SUM(F43:F53)</f>
        <v>0</v>
      </c>
    </row>
  </sheetData>
  <mergeCells count="9">
    <mergeCell ref="C9:F9"/>
    <mergeCell ref="B11:F11"/>
    <mergeCell ref="B41:F41"/>
    <mergeCell ref="C3:F3"/>
    <mergeCell ref="C4:F4"/>
    <mergeCell ref="C5:F5"/>
    <mergeCell ref="C6:F6"/>
    <mergeCell ref="C7:F7"/>
    <mergeCell ref="C8:F8"/>
  </mergeCells>
  <hyperlinks>
    <hyperlink ref="C9" r:id="rId1" xr:uid="{19E678AB-648D-0848-ABEA-E351E95CF679}"/>
  </hyperlink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Europrojekty</dc:creator>
  <cp:lastModifiedBy>Europrojekty</cp:lastModifiedBy>
  <dcterms:created xsi:type="dcterms:W3CDTF">2024-07-17T15:46:14Z</dcterms:created>
  <dcterms:modified xsi:type="dcterms:W3CDTF">2024-07-17T15:54:20Z</dcterms:modified>
</cp:coreProperties>
</file>