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E:\DATA\Dokumenty 2023\Písek\ZŠ T. Šobra\ZD TDI\"/>
    </mc:Choice>
  </mc:AlternateContent>
  <xr:revisionPtr revIDLastSave="0" documentId="13_ncr:1_{D1A026D8-B611-4C43-84A4-00C7449B9AAC}" xr6:coauthVersionLast="47" xr6:coauthVersionMax="47" xr10:uidLastSave="{00000000-0000-0000-0000-000000000000}"/>
  <bookViews>
    <workbookView xWindow="41250" yWindow="5715" windowWidth="11865" windowHeight="13320" activeTab="1" xr2:uid="{00000000-000D-0000-FFFF-FFFF00000000}"/>
  </bookViews>
  <sheets>
    <sheet name="Titulní strana" sheetId="2" r:id="rId1"/>
    <sheet name="Přehled-ZZVZ" sheetId="1" r:id="rId2"/>
    <sheet name="Přehled-MPZ" sheetId="4"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69" i="1" l="1"/>
  <c r="H53" i="4" l="1"/>
  <c r="H54" i="4" s="1"/>
  <c r="I52" i="4"/>
  <c r="H41" i="4"/>
  <c r="H42" i="4" s="1"/>
  <c r="I40" i="4"/>
  <c r="H32" i="4"/>
  <c r="H33" i="4" s="1"/>
  <c r="I31" i="4"/>
  <c r="H23" i="4"/>
  <c r="I22" i="4"/>
  <c r="I23" i="4" l="1"/>
  <c r="H34" i="4"/>
  <c r="I33" i="4"/>
  <c r="I42" i="4"/>
  <c r="H43" i="4"/>
  <c r="H55" i="4"/>
  <c r="I54" i="4"/>
  <c r="H24" i="4"/>
  <c r="I53" i="4"/>
  <c r="I41" i="4"/>
  <c r="I32" i="4"/>
  <c r="H60" i="1"/>
  <c r="G69" i="1"/>
  <c r="H48" i="1"/>
  <c r="H49" i="1" s="1"/>
  <c r="H50" i="1" s="1"/>
  <c r="H51" i="1" s="1"/>
  <c r="H52" i="1" s="1"/>
  <c r="H53" i="1" s="1"/>
  <c r="H54" i="1" s="1"/>
  <c r="H55" i="1" s="1"/>
  <c r="H56" i="1" s="1"/>
  <c r="H57" i="1" s="1"/>
  <c r="H58" i="1" s="1"/>
  <c r="I68" i="1"/>
  <c r="I59" i="1"/>
  <c r="I47" i="1"/>
  <c r="H39" i="1"/>
  <c r="H40" i="1" s="1"/>
  <c r="H41" i="1" s="1"/>
  <c r="H42" i="1" s="1"/>
  <c r="H43" i="1" s="1"/>
  <c r="H44" i="1" s="1"/>
  <c r="H45" i="1" s="1"/>
  <c r="H46" i="1" s="1"/>
  <c r="H30" i="1"/>
  <c r="H31" i="1" s="1"/>
  <c r="H32" i="1" s="1"/>
  <c r="H33" i="1" s="1"/>
  <c r="H34" i="1" s="1"/>
  <c r="H35" i="1" s="1"/>
  <c r="H36" i="1" s="1"/>
  <c r="H37" i="1" s="1"/>
  <c r="I38" i="1"/>
  <c r="I29" i="1"/>
  <c r="H25" i="4" l="1"/>
  <c r="I24" i="4"/>
  <c r="H56" i="4"/>
  <c r="I55" i="4"/>
  <c r="H44" i="4"/>
  <c r="I43" i="4"/>
  <c r="H35" i="4"/>
  <c r="I34" i="4"/>
  <c r="I46" i="1"/>
  <c r="I37" i="1"/>
  <c r="I60" i="1"/>
  <c r="I45" i="1"/>
  <c r="I35" i="1"/>
  <c r="I43" i="1"/>
  <c r="I36" i="1"/>
  <c r="I30" i="1"/>
  <c r="I48" i="1"/>
  <c r="I34" i="1"/>
  <c r="I33" i="1"/>
  <c r="I32" i="1"/>
  <c r="I41" i="1"/>
  <c r="I31" i="1"/>
  <c r="I40" i="1"/>
  <c r="I39" i="1"/>
  <c r="H69" i="1"/>
  <c r="I69" i="1" s="1"/>
  <c r="I44" i="1"/>
  <c r="H61" i="1"/>
  <c r="I42" i="1"/>
  <c r="I49" i="1"/>
  <c r="I44" i="4" l="1"/>
  <c r="H45" i="4"/>
  <c r="H36" i="4"/>
  <c r="I35" i="4"/>
  <c r="H57" i="4"/>
  <c r="I56" i="4"/>
  <c r="I25" i="4"/>
  <c r="H26" i="4"/>
  <c r="I61" i="1"/>
  <c r="H62" i="1"/>
  <c r="I50" i="1"/>
  <c r="H27" i="4" l="1"/>
  <c r="I26" i="4"/>
  <c r="H58" i="4"/>
  <c r="I57" i="4"/>
  <c r="H37" i="4"/>
  <c r="I36" i="4"/>
  <c r="I45" i="4"/>
  <c r="H46" i="4"/>
  <c r="H63" i="1"/>
  <c r="I62" i="1"/>
  <c r="I51" i="1"/>
  <c r="H59" i="4" l="1"/>
  <c r="I58" i="4"/>
  <c r="I46" i="4"/>
  <c r="H47" i="4"/>
  <c r="H38" i="4"/>
  <c r="I37" i="4"/>
  <c r="I27" i="4"/>
  <c r="H28" i="4"/>
  <c r="H64" i="1"/>
  <c r="I63" i="1"/>
  <c r="I52" i="1"/>
  <c r="H29" i="4" l="1"/>
  <c r="I28" i="4"/>
  <c r="H39" i="4"/>
  <c r="I39" i="4" s="1"/>
  <c r="I38" i="4"/>
  <c r="H48" i="4"/>
  <c r="I47" i="4"/>
  <c r="H60" i="4"/>
  <c r="I60" i="4" s="1"/>
  <c r="I59" i="4"/>
  <c r="H65" i="1"/>
  <c r="I64" i="1"/>
  <c r="I53" i="1"/>
  <c r="H49" i="4" l="1"/>
  <c r="I48" i="4"/>
  <c r="I29" i="4"/>
  <c r="H30" i="4"/>
  <c r="I30" i="4" s="1"/>
  <c r="H66" i="1"/>
  <c r="I65" i="1"/>
  <c r="I54" i="1"/>
  <c r="I49" i="4" l="1"/>
  <c r="H50" i="4"/>
  <c r="H67" i="1"/>
  <c r="I67" i="1" s="1"/>
  <c r="I66" i="1"/>
  <c r="I55" i="1"/>
  <c r="I50" i="4" l="1"/>
  <c r="H51" i="4"/>
  <c r="I51" i="4" s="1"/>
  <c r="I56" i="1"/>
  <c r="I58" i="1" l="1"/>
  <c r="I57" i="1"/>
</calcChain>
</file>

<file path=xl/sharedStrings.xml><?xml version="1.0" encoding="utf-8"?>
<sst xmlns="http://schemas.openxmlformats.org/spreadsheetml/2006/main" count="293" uniqueCount="77">
  <si>
    <t>Předpokládaná hodnota</t>
  </si>
  <si>
    <t>§222</t>
  </si>
  <si>
    <t>odst. 2</t>
  </si>
  <si>
    <t>Za podstatnou změnu závazku ze smlouvy na veřejnou zakázku se nepovažuje uplatnění vyhrazených změn závazku sjednaných ve smlouvě na veřejnou zakázku na základě zadávacích podmínek podle § 100 odst. 1.</t>
  </si>
  <si>
    <t>xx.xx.xxxx</t>
  </si>
  <si>
    <t>odst. 3</t>
  </si>
  <si>
    <t>Podstatnou změnou závazku ze smlouvy na veřejnou zakázku je taková změna smluvních podmínek, která by
a) umožnila účast jiných dodavatelů nebo by mohla ovlivnit výběr dodavatele v původním zadávacím řízení, pokud by zadávací podmínky původního zadávacího řízení odpovídaly této změně,
b) měnila ekonomickou rovnováhu závazku ze smlouvy ve prospěch vybraného dodavatele, nebo
c) vedla k významnému rozšíření rozsahu plnění veřejné zakázky.</t>
  </si>
  <si>
    <t>odst. 7</t>
  </si>
  <si>
    <t>Za podstatnou změnu závazku ze smlouvy dle odstavce 3 na veřejnou zakázku, jejímž předmětem je provedení stavebních prací, se nepovažuje záměna jedné nebo více položek soupisu stavebních prací jednou nebo více položkami, za předpokladu že
a) nové položky soupisu stavebních prací představují srovnatelný druh materiálu nebo prací ve vztahu k nahrazovaným položkám,
b) cena materiálu nebo prací podle nových položek soupisu stavebních prací je ve vztahu k nahrazovaným položkám stejná nebo nižší,
c) materiál nebo práce podle nových položek soupisu stavebních prací jsou ve vztahu k nahrazovaným položkám kvalitativně stejné nebo vyšší a
d) zadavatel vyhotoví o každé jednotlivé záměně přehled obsahující nové položky soupisu stavebních prací s vymezením položek v původním soupisu stavebních prací, které jsou takto nahrazovány, spolu s podrobným a srozumitelným odůvodněním srovnatelnosti materiálu nebo prací podle písmene a) a stejné nebo vyšší kvality podle písmene c).</t>
  </si>
  <si>
    <t>odst. 4</t>
  </si>
  <si>
    <t>odst. 5</t>
  </si>
  <si>
    <t>Za podstatnou změnu závazku ze smlouvy na veřejnou zakázku se nepovažují dodatečné stavební práce, služby nebo dodávky od dodavatele původní veřejné zakázky, které nebyly zahrnuty v původním závazku ze smlouvy na veřejnou zakázku, pokud jsou nezbytné a změna v osobě dodavatele
a) není možná z ekonomických anebo technických důvodů spočívajících zejména v požadavcích na slučitelnost nebo interoperabilitu se stávajícím zařízením, službami nebo instalacemi pořízenými zadavatelem v původním zadávacím řízení,
b) by způsobila zadavateli značné obtíže nebo výrazné zvýšení nákladů a
c) hodnota dodatečných stavebních prací, služeb nebo dodávek nepřekročí 50 % původní hodnoty závazku; pokud bude provedeno více změn, je rozhodný součet hodnoty všech změn podle tohoto odstavce.</t>
  </si>
  <si>
    <t>odst. 6</t>
  </si>
  <si>
    <t>Pro účely výpočtu hodnoty změny nebo cenového nárůstu se původní hodnotou závazku rozumí cena sjednaná ve smlouvě na veřejnou zakázku upravená v souladu s ustanoveními o změně ceny, obsahuje-li smlouva na veřejnou zakázku taková ustanovení. Celkový cenový nárůst související se změnami podle odstavců 5 a 6 při odečtení stavebních prací, služeb nebo dodávek, které nebyly s ohledem na tyto změny realizovány, nepřesáhne 30 % původní hodnoty závazku.</t>
  </si>
  <si>
    <t>odst.9</t>
  </si>
  <si>
    <t>vícepráce</t>
  </si>
  <si>
    <t>méněpráce</t>
  </si>
  <si>
    <t>Za podstatnou změnu závazku ze smlouvy na veřejnou zakázku se nepovažuje změna,
a) jejíž potřeba vznikla v důsledku okolností, které zadavatel jednající s náležitou péčí nemohl předvídat,
b) nemění celkovou povahu veřejné zakázky a
c) hodnota změny nepřekročí 50 % původní hodnoty závazku;
 pokud bude provedeno více změn, je rozhodný součet hodnoty všech změn podle tohoto odstavce.</t>
  </si>
  <si>
    <t>číslo D.</t>
  </si>
  <si>
    <t>částka ze smlouvy/dodatku</t>
  </si>
  <si>
    <t>údaj / změna ze dne</t>
  </si>
  <si>
    <t>Smlouva o dílo</t>
  </si>
  <si>
    <t>…..další dodatky/změny</t>
  </si>
  <si>
    <t>Cena dle dodatku/změny</t>
  </si>
  <si>
    <t>NR</t>
  </si>
  <si>
    <t>*pokud dojde k překvalifikování důvodu změny, je nutné zaverzovat tabulku</t>
  </si>
  <si>
    <r>
      <t xml:space="preserve">Vyhrazené změny
</t>
    </r>
    <r>
      <rPr>
        <i/>
        <sz val="8"/>
        <color theme="1"/>
        <rFont val="Calibri"/>
        <family val="2"/>
        <charset val="238"/>
        <scheme val="minor"/>
      </rPr>
      <t>(bez limitu)</t>
    </r>
  </si>
  <si>
    <r>
      <t xml:space="preserve">De minimis - dodávky a služby
</t>
    </r>
    <r>
      <rPr>
        <i/>
        <sz val="8"/>
        <color theme="1"/>
        <rFont val="Calibri"/>
        <family val="2"/>
        <charset val="238"/>
        <scheme val="minor"/>
      </rPr>
      <t>(limit je tvořem součtem absolutních hodnot, tj. vícepráce plus méněpráce)</t>
    </r>
  </si>
  <si>
    <r>
      <t xml:space="preserve">Dodatečné změny
</t>
    </r>
    <r>
      <rPr>
        <i/>
        <sz val="8"/>
        <color theme="1"/>
        <rFont val="Calibri"/>
        <family val="2"/>
        <charset val="238"/>
        <scheme val="minor"/>
      </rPr>
      <t>(limit je tvořem součtem absolutních hodnot, tj. vícepráce plus méněpráce)</t>
    </r>
  </si>
  <si>
    <r>
      <t xml:space="preserve">Nepředvídané změny 
</t>
    </r>
    <r>
      <rPr>
        <i/>
        <sz val="8"/>
        <color theme="1"/>
        <rFont val="Calibri"/>
        <family val="2"/>
        <charset val="238"/>
        <scheme val="minor"/>
      </rPr>
      <t>(limit je tvořem součtem absolutních hodnot, tj. vícepráce plus méněpráce)</t>
    </r>
  </si>
  <si>
    <r>
      <t xml:space="preserve">Sledování celkového limitu změn 
</t>
    </r>
    <r>
      <rPr>
        <i/>
        <sz val="8"/>
        <color theme="1"/>
        <rFont val="Calibri"/>
        <family val="2"/>
        <charset val="238"/>
        <scheme val="minor"/>
      </rPr>
      <t>(vícepráce po odečtu méněprací)</t>
    </r>
  </si>
  <si>
    <t>Číslo projektu</t>
  </si>
  <si>
    <t>Číslo/část VZ</t>
  </si>
  <si>
    <t>INTEGROVANÝ REGIONÁLNÍ OPERAČNÍ PROGRAM</t>
  </si>
  <si>
    <t>Název VZ</t>
  </si>
  <si>
    <t xml:space="preserve">Pokud splněny všechny podmínky současně, lze hovořit o změně nepodstatné </t>
  </si>
  <si>
    <t>Za nepodstatnou změnu lze považovat pouze takovou změnu, která nenaplňuje ani jednu podmínku tohoto odstavce  V opačném, pokud je naplněna i jen jedna hovoříme o změně podstatné</t>
  </si>
  <si>
    <t>odst. 9.2</t>
  </si>
  <si>
    <t>bod 9.2.1</t>
  </si>
  <si>
    <t>Zadavatel nesmí umožnit podstatnou změnu závazku ze smlouvy, kterou uzavřel na plnění zakázky. Za podstatnou se považuje taková změna, která by
a) umožnila účast jiných dodavatelů nebo by mohla ovlivnit výběr dodavatele v původním výběrovém řízení, pokud by zadávací podmínky původního výběrového řízení odpovídaly této změně,
b) měnila ekonomickou rovnováhu závazku ze smlouvy ve prospěch vybraného dodavatele, nebo
c) vedla k významnému rozšíření rozsahu plnění zakázky.</t>
  </si>
  <si>
    <t>bod 9.2.2</t>
  </si>
  <si>
    <t>Za podstatnou změnu závazku ze smlouvy na zakázku se nepovažují dodatečné stavební práce, služby nebo dodávky od dodavatele původní zakázky, které nebyly zahrnuty v původním závazku ze smlouvy na zakázku, pokud jsou nezbytné a změna v osobě dodavatele
a) není možná z ekonomických anebo technických důvodů spočívajících zejména v požadavcích na slučitelnost nebo interoperabilitu se stávajícím zařízením, službami nebo instalacemi pořízenými zadavatelem v původním výběrovém řízení,
b) by způsobila zadavateli značné obtíže nebo výrazné zvýšení nákladů a
c) hodnota dodatečných stavebních prací, služeb nebo dodávek nepřekročí 50 % původní hodnoty závazku; pokud bude provedeno více změn, je rozhodný součet hodnoty všech změn podle tohoto odstavce.</t>
  </si>
  <si>
    <t>bod 9.2.3</t>
  </si>
  <si>
    <t xml:space="preserve">Za podstatnou změnu závazku ze smlouvy na zakázku se nepovažuje změna,
a) jejíž potřeba vznikla v důsledku okolností, které zadavatel jednající s náležitou péčí nemohl předvídat,
b) nemění celkovou povahu zakázky a
c) hodnota změny nepřekročí 50 % původní hodnoty závazku; pokud bude provedeno více změn, je rozhodný součet hodnoty všech změn podle tohoto odstavce.
 </t>
  </si>
  <si>
    <t>bod 9.2.4</t>
  </si>
  <si>
    <t>Za podstatnou změnu závazku ze smlouvy na zakázku, jejímž předmětem je provedení stavebních prací, se nepovažuje záměna jedné nebo více položek soupisu stavebních prací jednou nebo více položkami, za předpokladu že
a) nové položky soupisu stavebních prací představují srovnatelný druh materiálu nebo prací ve vztahu k nahrazovaným položkám,
b) cena materiálu nebo prací podle nových položek soupisu stavebních prací je ve vztahu k nahrazovaným položkám stejná nebo nižší,
c) materiál nebo práce podle nových položek soupisu stavebních prací jsou ve vztahu k nahrazovaným položkám kvalitativně stejné nebo vyšší a
d) zadavatel vyhotoví o každé jednotlivé záměně přehled obsahující nové položky soupisu stavebních prací s vymezením položek v původním soupisu stavebních prací, které jsou takto nahrazovány, spolu s podrobným a srozumitelným odůvodněním srovnatelnosti materiálu nebo prací podle písmene a) a stejné nebo vyšší kvality podle písmene c).</t>
  </si>
  <si>
    <t>bod 9.2.5</t>
  </si>
  <si>
    <r>
      <t xml:space="preserve">Generální klauzule
</t>
    </r>
    <r>
      <rPr>
        <i/>
        <sz val="8"/>
        <color theme="1"/>
        <rFont val="Calibri"/>
        <family val="2"/>
        <charset val="238"/>
        <scheme val="minor"/>
      </rPr>
      <t>(bez limitu)</t>
    </r>
  </si>
  <si>
    <t>Za nepodstatnou změnu lze považovat pouze takovou změnu, která nenaplňuje ani jednu podmínku tohoto odstavce  V opačném případě, pokud je naplněna i jen jedna podmínka, hovoříme o změně podstatné</t>
  </si>
  <si>
    <t>Změna položkového rozpočtu na stavební práce</t>
  </si>
  <si>
    <r>
      <t xml:space="preserve">De minimis - stavební práce
</t>
    </r>
    <r>
      <rPr>
        <i/>
        <sz val="8"/>
        <color theme="1"/>
        <rFont val="Calibri"/>
        <family val="2"/>
        <charset val="238"/>
        <scheme val="minor"/>
      </rPr>
      <t>(limit je tvořem součtem absolutních hodnot, tj. vícepráce plus méněpráce)</t>
    </r>
  </si>
  <si>
    <t>V případě postupu podle odstavce 5 nebo 6 je zadavatel povinen do 30 dnů od změny závazku odeslat oznámení o změně závazku k uveřejnění způsobem podle § 212.</t>
  </si>
  <si>
    <t>odst. 8</t>
  </si>
  <si>
    <t>Uveřejňovací povinnost</t>
  </si>
  <si>
    <t>změna ze dne</t>
  </si>
  <si>
    <t>zvěřejněno - ano/ne</t>
  </si>
  <si>
    <t>zveřejněno dne</t>
  </si>
  <si>
    <t>Podstatnou změnou závazku ze smlouvy na veřejnou zakázku je také nahrazení dodavatele jiným dodavatelem. Nahrazení dodavatele jiným dodavatelem je však možné
a) v případě uplatnění vyhrazených změn závazku sjednaných ve smlouvě na veřejnou zakázku na základě zadávacích podmínek podle § 100 odst. 2, nebo
b) pokud změna v osobě dodavatele je důsledkem právního nástupnictví v souvislosti s přeměnou dodavatele, jeho smrtí nebo převodem jeho závodu, popřípadě části závodu, a nový dodavatel splňuje kritéria kvalifikace stanovená v zadávací dokumentaci původního zadávacího řízení.</t>
  </si>
  <si>
    <t>Změna v osobě dodavatele</t>
  </si>
  <si>
    <t>odst. 10</t>
  </si>
  <si>
    <t>původní dodavatel</t>
  </si>
  <si>
    <t>nový dodavatel</t>
  </si>
  <si>
    <t>bod 9.2.6</t>
  </si>
  <si>
    <t>Podstatnou změnou závazku ze smlouvy na zakázku je také nahrazení dodavatele jiným dodavatelem. Nahrazení dodavatele jiným dodavatelem je však možné
a) v případě uplatnění vyhrazených změn závazku sjednaných ve smlouvě na zakázku na základě zadávacích podmínek analogicky podle § 100 odst. 2 ZZVZ, nebo
b) pokud změna v osobě dodavatele je důsledkem právního nástupnictví v souvislosti s přeměnou dodavatele, jeho smrtí nebo převodem jeho závodu, popřípadě části závodu, a nový dodavatel splňuje kritéria kvalifikace stanovená v zadávací dokumentaci původního výběrového řízení.</t>
  </si>
  <si>
    <t>Pro účely výpočtu hodnoty změny se původní hodnotou závazku rozumí cena sjednaná ve smlouvě na zakázku upravená v souladu s ustanoveními o změně ceny, obsahuje-li smlouva na zakázku taková ustanovení. V případě sektorové zakázky se omezení dle odst. 9.2.3 písm. c) a 9.2.4 písm. c) neuplatní.</t>
  </si>
  <si>
    <t>bod 9.2.7</t>
  </si>
  <si>
    <t>Budou-li po provedení změn závazku ze smlouvy překročeny limity podle odst. 6.3.2, je zadavatel povinen dodržet § 222 ZZVZ9. To neplatí pro příjemce, který není zadavatelem podle § 4 odst. 1 až 3 ZZVZ a zároveň dotace poskytovaná na danou zakázku není vyšší než 50 % peněžních prostředků.</t>
  </si>
  <si>
    <t>bod 9.2.8</t>
  </si>
  <si>
    <t>2021 - 2027</t>
  </si>
  <si>
    <t xml:space="preserve">OBECNÁ PRAVIDLA PRO ŽADATELE A PŘÍJEMCE 
</t>
  </si>
  <si>
    <t>PŘÍLOHA Č. 4</t>
  </si>
  <si>
    <t>Přehled změny smlouvy</t>
  </si>
  <si>
    <t>Za podstatnou změnu závazku ze smlouvy na veřejnou zakázku se nepovažuje změna, která nemění celkovou povahu veřejné zakázky a jejíž hodnota je
a) nižší než finanční limit pro nadlimitní veřejnou zakázku a
b) nižší než 10 % původní hodnoty závazku.</t>
  </si>
  <si>
    <t>Za podstatnou změnu závazku ze smlouvy na veřejnou zakázku se nepovažuje změna, která nemění celkovou povahu veřejné zakázky a jejíž hodnota je
a) nižší než finanční limit pro nadlimitní veřejnou zakázku a
b) nižší než 15 % původní hodnoty závazku ze smlouvy na veřejnou zakázku na stavební práce, která není koncesí.</t>
  </si>
  <si>
    <t>Za podstatnou změnu závazku ze smlouvy na zakázku se nepovažuje změna, která nemění celkovou povahu zakázky a jejíž hodnota je nižší než
10 % původní hodnoty závazku.
Pokud bude provedeno více změn, je rozhodný součet hodnot všech těchto změn.</t>
  </si>
  <si>
    <t>Za podstatnou změnu závazku ze smlouvy na zakázku se nepovažuje změna, která nemění celkovou povahu zakázky a jejíž hodnota je nižší než
15 % původní hodnoty závazku ze smlouvy na zakázku na stavební práce.
Pokud bude provedeno více změn, je rozhodný součet hodnot všech těchto změn.</t>
  </si>
  <si>
    <t>Verze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</si>
</sst>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Kč&quot;"/>
  </numFmts>
  <fonts count="12" x14ac:knownFonts="1">
    <font>
      <sz val="11"/>
      <color theme="1"/>
      <name val="Calibri"/>
      <family val="2"/>
      <charset val="238"/>
      <scheme val="minor"/>
    </font>
    <font>
      <b/>
      <sz val="11"/>
      <color theme="1"/>
      <name val="Calibri"/>
      <family val="2"/>
      <charset val="238"/>
      <scheme val="minor"/>
    </font>
    <font>
      <sz val="8"/>
      <color theme="1"/>
      <name val="Calibri"/>
      <family val="2"/>
      <charset val="238"/>
      <scheme val="minor"/>
    </font>
    <font>
      <i/>
      <sz val="8"/>
      <color theme="1"/>
      <name val="Calibri"/>
      <family val="2"/>
      <charset val="238"/>
      <scheme val="minor"/>
    </font>
    <font>
      <b/>
      <sz val="12"/>
      <color theme="1"/>
      <name val="Calibri"/>
      <family val="2"/>
      <charset val="238"/>
      <scheme val="minor"/>
    </font>
    <font>
      <b/>
      <sz val="8"/>
      <color theme="1"/>
      <name val="Calibri"/>
      <family val="2"/>
      <charset val="238"/>
      <scheme val="minor"/>
    </font>
    <font>
      <sz val="10"/>
      <name val="Arial"/>
      <family val="2"/>
      <charset val="238"/>
    </font>
    <font>
      <b/>
      <sz val="24"/>
      <color rgb="FF0070C0"/>
      <name val="Arial"/>
      <family val="2"/>
      <charset val="238"/>
    </font>
    <font>
      <b/>
      <sz val="20"/>
      <color rgb="FF0070C0"/>
      <name val="Arial"/>
      <family val="2"/>
      <charset val="238"/>
    </font>
    <font>
      <sz val="11"/>
      <color rgb="FF0070C0"/>
      <name val="Arial"/>
      <family val="2"/>
      <charset val="238"/>
    </font>
    <font>
      <sz val="11"/>
      <color theme="1"/>
      <name val="Arial"/>
      <family val="2"/>
      <charset val="238"/>
    </font>
    <font>
      <b/>
      <sz val="11"/>
      <color theme="1"/>
      <name val="Arial"/>
      <family val="2"/>
      <charset val="238"/>
    </font>
  </fonts>
  <fills count="7">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rgb="FF00B0F0"/>
        <bgColor indexed="64"/>
      </patternFill>
    </fill>
    <fill>
      <patternFill patternType="solid">
        <fgColor theme="4" tint="0.7999816888943144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s>
  <cellStyleXfs count="3">
    <xf numFmtId="0" fontId="0" fillId="0" borderId="0"/>
    <xf numFmtId="0" fontId="6" fillId="0" borderId="0"/>
    <xf numFmtId="0" fontId="6" fillId="0" borderId="0"/>
  </cellStyleXfs>
  <cellXfs count="75">
    <xf numFmtId="0" fontId="0" fillId="0" borderId="0" xfId="0"/>
    <xf numFmtId="0" fontId="0" fillId="0" borderId="1" xfId="0" applyBorder="1"/>
    <xf numFmtId="164" fontId="0" fillId="0" borderId="1" xfId="0" applyNumberFormat="1" applyBorder="1"/>
    <xf numFmtId="0" fontId="1" fillId="2" borderId="1" xfId="0" applyFont="1" applyFill="1" applyBorder="1"/>
    <xf numFmtId="0" fontId="1" fillId="2" borderId="1" xfId="0" applyFont="1" applyFill="1" applyBorder="1" applyAlignment="1">
      <alignment horizontal="center"/>
    </xf>
    <xf numFmtId="0" fontId="3" fillId="0" borderId="1" xfId="0" applyFont="1" applyBorder="1" applyAlignment="1">
      <alignment horizontal="center" wrapText="1"/>
    </xf>
    <xf numFmtId="0" fontId="2" fillId="0" borderId="1" xfId="0" applyFont="1" applyBorder="1" applyAlignment="1">
      <alignment horizontal="center" wrapText="1"/>
    </xf>
    <xf numFmtId="164" fontId="1" fillId="2" borderId="1" xfId="0" applyNumberFormat="1" applyFont="1" applyFill="1" applyBorder="1"/>
    <xf numFmtId="9" fontId="1" fillId="2" borderId="1" xfId="0" applyNumberFormat="1" applyFont="1" applyFill="1" applyBorder="1"/>
    <xf numFmtId="0" fontId="0" fillId="4" borderId="3" xfId="0" applyFill="1" applyBorder="1"/>
    <xf numFmtId="0" fontId="0" fillId="4" borderId="6" xfId="0" applyFill="1" applyBorder="1"/>
    <xf numFmtId="0" fontId="0" fillId="5" borderId="2" xfId="0" applyFill="1" applyBorder="1"/>
    <xf numFmtId="0" fontId="0" fillId="5" borderId="1" xfId="0" applyFill="1" applyBorder="1"/>
    <xf numFmtId="0" fontId="2" fillId="5" borderId="2" xfId="0" applyFont="1" applyFill="1" applyBorder="1" applyAlignment="1">
      <alignment horizontal="center"/>
    </xf>
    <xf numFmtId="0" fontId="2" fillId="5" borderId="1" xfId="0" applyFont="1" applyFill="1" applyBorder="1" applyAlignment="1">
      <alignment horizontal="center"/>
    </xf>
    <xf numFmtId="0" fontId="0" fillId="5" borderId="9" xfId="0" applyFill="1" applyBorder="1"/>
    <xf numFmtId="0" fontId="0" fillId="6" borderId="0" xfId="0" applyFill="1"/>
    <xf numFmtId="0" fontId="0" fillId="6" borderId="10" xfId="0" applyFill="1" applyBorder="1"/>
    <xf numFmtId="0" fontId="1" fillId="2" borderId="2" xfId="0" applyFont="1" applyFill="1" applyBorder="1" applyAlignment="1">
      <alignment wrapText="1"/>
    </xf>
    <xf numFmtId="0" fontId="5" fillId="2" borderId="2" xfId="0" applyFont="1" applyFill="1" applyBorder="1" applyAlignment="1">
      <alignment wrapText="1"/>
    </xf>
    <xf numFmtId="0" fontId="1" fillId="2" borderId="8" xfId="0" applyFont="1" applyFill="1" applyBorder="1" applyAlignment="1">
      <alignment horizontal="center"/>
    </xf>
    <xf numFmtId="164" fontId="0" fillId="0" borderId="8" xfId="0" applyNumberFormat="1" applyBorder="1"/>
    <xf numFmtId="0" fontId="1" fillId="6" borderId="0" xfId="0" applyFont="1" applyFill="1"/>
    <xf numFmtId="0" fontId="1" fillId="6" borderId="11" xfId="0" applyFont="1" applyFill="1" applyBorder="1"/>
    <xf numFmtId="0" fontId="2" fillId="6" borderId="11" xfId="0" applyFont="1" applyFill="1" applyBorder="1" applyAlignment="1">
      <alignment horizontal="center"/>
    </xf>
    <xf numFmtId="0" fontId="0" fillId="6" borderId="0" xfId="0" applyFill="1" applyAlignment="1">
      <alignment horizontal="center"/>
    </xf>
    <xf numFmtId="0" fontId="0" fillId="6" borderId="11" xfId="0" applyFill="1" applyBorder="1"/>
    <xf numFmtId="0" fontId="1" fillId="6" borderId="11" xfId="0" applyFont="1" applyFill="1" applyBorder="1" applyAlignment="1">
      <alignment horizontal="center"/>
    </xf>
    <xf numFmtId="0" fontId="1" fillId="2" borderId="1" xfId="0" applyFont="1" applyFill="1" applyBorder="1" applyAlignment="1">
      <alignment wrapText="1"/>
    </xf>
    <xf numFmtId="0" fontId="0" fillId="6" borderId="1" xfId="0" applyFill="1" applyBorder="1"/>
    <xf numFmtId="0" fontId="6" fillId="0" borderId="0" xfId="1"/>
    <xf numFmtId="0" fontId="4" fillId="6" borderId="0" xfId="0" applyFont="1" applyFill="1" applyAlignment="1">
      <alignment horizontal="center" vertical="center" textRotation="90"/>
    </xf>
    <xf numFmtId="164" fontId="0" fillId="0" borderId="11" xfId="0" applyNumberFormat="1" applyBorder="1"/>
    <xf numFmtId="0" fontId="5" fillId="2" borderId="2" xfId="0" applyFont="1" applyFill="1" applyBorder="1" applyAlignment="1">
      <alignment horizontal="center" vertical="center" textRotation="90"/>
    </xf>
    <xf numFmtId="0" fontId="2" fillId="0" borderId="2" xfId="0" applyFont="1" applyBorder="1" applyAlignment="1">
      <alignment horizontal="center" wrapText="1"/>
    </xf>
    <xf numFmtId="0" fontId="5" fillId="2" borderId="2" xfId="0" applyFont="1" applyFill="1" applyBorder="1" applyAlignment="1">
      <alignment horizontal="center" wrapText="1"/>
    </xf>
    <xf numFmtId="0" fontId="5" fillId="6" borderId="13" xfId="0" applyFont="1" applyFill="1" applyBorder="1" applyAlignment="1">
      <alignment vertical="center" textRotation="90"/>
    </xf>
    <xf numFmtId="0" fontId="4" fillId="6" borderId="0" xfId="0" applyFont="1" applyFill="1" applyAlignment="1">
      <alignment vertical="center" textRotation="90"/>
    </xf>
    <xf numFmtId="0" fontId="6" fillId="0" borderId="0" xfId="1" applyAlignment="1">
      <alignment vertical="center"/>
    </xf>
    <xf numFmtId="0" fontId="10" fillId="0" borderId="0" xfId="0" applyFont="1"/>
    <xf numFmtId="0" fontId="11" fillId="0" borderId="0" xfId="0" applyFont="1"/>
    <xf numFmtId="0" fontId="7" fillId="0" borderId="0" xfId="1" applyFont="1" applyAlignment="1">
      <alignment horizontal="center"/>
    </xf>
    <xf numFmtId="0" fontId="8" fillId="0" borderId="0" xfId="1" applyFont="1" applyAlignment="1">
      <alignment horizontal="center"/>
    </xf>
    <xf numFmtId="0" fontId="9" fillId="0" borderId="0" xfId="1" applyFont="1" applyAlignment="1">
      <alignment horizontal="center" vertical="center"/>
    </xf>
    <xf numFmtId="164" fontId="0" fillId="0" borderId="9" xfId="0" applyNumberFormat="1" applyBorder="1" applyAlignment="1">
      <alignment horizontal="center" vertical="center"/>
    </xf>
    <xf numFmtId="164" fontId="0" fillId="0" borderId="12" xfId="0" applyNumberFormat="1" applyBorder="1" applyAlignment="1">
      <alignment horizontal="center" vertical="center"/>
    </xf>
    <xf numFmtId="164" fontId="0" fillId="0" borderId="2" xfId="0" applyNumberFormat="1"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2" fillId="0" borderId="9" xfId="0" applyFont="1" applyBorder="1" applyAlignment="1">
      <alignment horizontal="center" wrapText="1"/>
    </xf>
    <xf numFmtId="0" fontId="2" fillId="0" borderId="12" xfId="0" applyFont="1" applyBorder="1" applyAlignment="1">
      <alignment horizontal="center" wrapText="1"/>
    </xf>
    <xf numFmtId="0" fontId="2" fillId="0" borderId="2" xfId="0" applyFont="1" applyBorder="1" applyAlignment="1">
      <alignment horizontal="center" wrapText="1"/>
    </xf>
    <xf numFmtId="0" fontId="1" fillId="6" borderId="0" xfId="0" applyFont="1" applyFill="1" applyAlignment="1">
      <alignment horizontal="center"/>
    </xf>
    <xf numFmtId="0" fontId="4" fillId="6" borderId="13" xfId="0" applyFont="1" applyFill="1" applyBorder="1" applyAlignment="1">
      <alignment horizontal="center" vertical="center" textRotation="90"/>
    </xf>
    <xf numFmtId="0" fontId="4" fillId="6" borderId="0" xfId="0" applyFont="1" applyFill="1" applyAlignment="1">
      <alignment horizontal="center" vertical="center" textRotation="90"/>
    </xf>
    <xf numFmtId="0" fontId="2" fillId="0" borderId="1" xfId="0" applyFont="1" applyBorder="1" applyAlignment="1">
      <alignment horizontal="center" wrapText="1"/>
    </xf>
    <xf numFmtId="0" fontId="3" fillId="3" borderId="8" xfId="0" applyFont="1" applyFill="1" applyBorder="1" applyAlignment="1">
      <alignment horizontal="center" wrapText="1"/>
    </xf>
    <xf numFmtId="0" fontId="0" fillId="3" borderId="10" xfId="0" applyFill="1" applyBorder="1" applyAlignment="1">
      <alignment horizontal="center" wrapText="1"/>
    </xf>
    <xf numFmtId="0" fontId="3" fillId="0" borderId="1" xfId="0" applyFont="1" applyBorder="1" applyAlignment="1">
      <alignment horizontal="center" wrapText="1"/>
    </xf>
    <xf numFmtId="0" fontId="0" fillId="0" borderId="1" xfId="0" applyBorder="1" applyAlignment="1">
      <alignment horizontal="center"/>
    </xf>
    <xf numFmtId="0" fontId="0" fillId="6" borderId="1" xfId="0" applyFill="1" applyBorder="1" applyAlignment="1">
      <alignment horizontal="center"/>
    </xf>
    <xf numFmtId="0" fontId="0" fillId="4" borderId="3" xfId="0" applyFill="1" applyBorder="1" applyAlignment="1">
      <alignment horizontal="center" wrapText="1"/>
    </xf>
    <xf numFmtId="0" fontId="0" fillId="4" borderId="5" xfId="0" applyFill="1" applyBorder="1" applyAlignment="1">
      <alignment horizontal="center" wrapText="1"/>
    </xf>
    <xf numFmtId="0" fontId="0" fillId="4" borderId="6" xfId="0" applyFill="1" applyBorder="1" applyAlignment="1">
      <alignment horizontal="center" wrapText="1"/>
    </xf>
    <xf numFmtId="0" fontId="0" fillId="4" borderId="7" xfId="0" applyFill="1" applyBorder="1" applyAlignment="1">
      <alignment horizontal="center" wrapText="1"/>
    </xf>
    <xf numFmtId="0" fontId="2" fillId="4" borderId="3" xfId="0" applyFont="1" applyFill="1" applyBorder="1" applyAlignment="1">
      <alignment horizontal="center" textRotation="90"/>
    </xf>
    <xf numFmtId="0" fontId="2" fillId="4" borderId="6" xfId="0" applyFont="1" applyFill="1" applyBorder="1" applyAlignment="1">
      <alignment horizontal="center" textRotation="90"/>
    </xf>
    <xf numFmtId="0" fontId="2" fillId="4" borderId="9" xfId="0" applyFont="1" applyFill="1" applyBorder="1" applyAlignment="1">
      <alignment horizontal="center" wrapText="1"/>
    </xf>
    <xf numFmtId="0" fontId="2" fillId="4" borderId="2" xfId="0" applyFont="1" applyFill="1" applyBorder="1" applyAlignment="1">
      <alignment horizontal="center" wrapText="1"/>
    </xf>
    <xf numFmtId="164" fontId="0" fillId="5" borderId="8" xfId="0" applyNumberFormat="1" applyFill="1" applyBorder="1" applyAlignment="1">
      <alignment horizontal="right"/>
    </xf>
    <xf numFmtId="164" fontId="0" fillId="5" borderId="10" xfId="0" applyNumberFormat="1" applyFill="1" applyBorder="1" applyAlignment="1">
      <alignment horizontal="right"/>
    </xf>
    <xf numFmtId="164" fontId="0" fillId="5" borderId="3" xfId="0" applyNumberFormat="1" applyFill="1" applyBorder="1" applyAlignment="1">
      <alignment horizontal="right"/>
    </xf>
    <xf numFmtId="164" fontId="0" fillId="5" borderId="4" xfId="0" applyNumberFormat="1" applyFill="1" applyBorder="1" applyAlignment="1">
      <alignment horizontal="right"/>
    </xf>
    <xf numFmtId="0" fontId="2" fillId="6" borderId="1" xfId="0" applyFont="1" applyFill="1" applyBorder="1" applyAlignment="1">
      <alignment horizontal="center" wrapText="1"/>
    </xf>
  </cellXfs>
  <cellStyles count="3">
    <cellStyle name="Normální" xfId="0" builtinId="0"/>
    <cellStyle name="Normální 2 2" xfId="1" xr:uid="{41C80F30-5B34-4678-8855-31F4564D3684}"/>
    <cellStyle name="Normální 3" xfId="2" xr:uid="{8FD8FD1B-8CE0-4B3B-B6F5-5BE585DB7C37}"/>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523875</xdr:colOff>
      <xdr:row>0</xdr:row>
      <xdr:rowOff>0</xdr:rowOff>
    </xdr:from>
    <xdr:to>
      <xdr:col>10</xdr:col>
      <xdr:colOff>83820</xdr:colOff>
      <xdr:row>16</xdr:row>
      <xdr:rowOff>29210</xdr:rowOff>
    </xdr:to>
    <xdr:pic>
      <xdr:nvPicPr>
        <xdr:cNvPr id="4" name="image2.png">
          <a:extLst>
            <a:ext uri="{FF2B5EF4-FFF2-40B4-BE49-F238E27FC236}">
              <a16:creationId xmlns:a16="http://schemas.microsoft.com/office/drawing/2014/main" id="{6CD2C62E-0A58-4804-8FE3-DF709CE363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t="14516" b="12634"/>
        <a:stretch>
          <a:fillRect/>
        </a:stretch>
      </xdr:blipFill>
      <xdr:spPr>
        <a:xfrm>
          <a:off x="2398395" y="0"/>
          <a:ext cx="3935730" cy="2703830"/>
        </a:xfrm>
        <a:prstGeom prst="rect">
          <a:avLst/>
        </a:prstGeom>
        <a:ln/>
      </xdr:spPr>
    </xdr:pic>
    <xdr:clientData/>
  </xdr:twoCellAnchor>
  <xdr:twoCellAnchor editAs="oneCell">
    <xdr:from>
      <xdr:col>2</xdr:col>
      <xdr:colOff>19242</xdr:colOff>
      <xdr:row>28</xdr:row>
      <xdr:rowOff>9621</xdr:rowOff>
    </xdr:from>
    <xdr:to>
      <xdr:col>11</xdr:col>
      <xdr:colOff>324735</xdr:colOff>
      <xdr:row>31</xdr:row>
      <xdr:rowOff>155902</xdr:rowOff>
    </xdr:to>
    <xdr:pic>
      <xdr:nvPicPr>
        <xdr:cNvPr id="6" name="Obrázek 5">
          <a:extLst>
            <a:ext uri="{FF2B5EF4-FFF2-40B4-BE49-F238E27FC236}">
              <a16:creationId xmlns:a16="http://schemas.microsoft.com/office/drawing/2014/main" id="{DE0A2737-2686-452A-901B-B49CBB13BAB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31515" y="6157576"/>
          <a:ext cx="5760720" cy="69469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7"/>
  <sheetViews>
    <sheetView topLeftCell="A22" zoomScale="99" zoomScaleNormal="99" workbookViewId="0">
      <selection activeCell="A27" sqref="A27:N27"/>
    </sheetView>
  </sheetViews>
  <sheetFormatPr defaultColWidth="9.140625" defaultRowHeight="14.25" x14ac:dyDescent="0.2"/>
  <cols>
    <col min="1" max="16384" width="9.140625" style="39"/>
  </cols>
  <sheetData>
    <row r="1" spans="1:14" x14ac:dyDescent="0.2">
      <c r="A1" s="38"/>
      <c r="B1" s="38"/>
      <c r="C1" s="38"/>
      <c r="D1" s="38"/>
      <c r="E1" s="38"/>
      <c r="F1" s="38"/>
      <c r="G1" s="38"/>
      <c r="H1" s="38"/>
      <c r="I1" s="38"/>
      <c r="J1" s="38"/>
      <c r="K1" s="38"/>
      <c r="L1" s="38"/>
      <c r="M1" s="38"/>
      <c r="N1" s="38"/>
    </row>
    <row r="2" spans="1:14" x14ac:dyDescent="0.2">
      <c r="A2" s="38"/>
      <c r="B2" s="38"/>
      <c r="C2" s="38"/>
      <c r="D2" s="38"/>
      <c r="E2" s="38"/>
      <c r="F2" s="38"/>
      <c r="G2" s="38"/>
      <c r="H2" s="38"/>
      <c r="I2" s="38"/>
      <c r="J2" s="38"/>
      <c r="K2" s="38"/>
      <c r="L2" s="38"/>
      <c r="M2" s="38"/>
      <c r="N2" s="38"/>
    </row>
    <row r="3" spans="1:14" x14ac:dyDescent="0.2">
      <c r="A3" s="38"/>
      <c r="B3" s="38"/>
      <c r="C3" s="38"/>
      <c r="D3" s="38"/>
      <c r="E3" s="38"/>
      <c r="F3" s="38"/>
      <c r="G3" s="38"/>
      <c r="H3" s="38"/>
      <c r="I3" s="38"/>
      <c r="J3" s="38"/>
      <c r="K3" s="38"/>
      <c r="L3" s="38"/>
      <c r="M3" s="38"/>
      <c r="N3" s="38"/>
    </row>
    <row r="4" spans="1:14" x14ac:dyDescent="0.2">
      <c r="A4" s="38"/>
      <c r="B4" s="38"/>
      <c r="C4" s="38"/>
      <c r="D4" s="38"/>
      <c r="E4" s="38"/>
      <c r="F4" s="38"/>
      <c r="G4" s="38"/>
      <c r="H4" s="38"/>
      <c r="I4" s="38"/>
      <c r="J4" s="38"/>
      <c r="K4" s="38"/>
      <c r="L4" s="38"/>
      <c r="M4" s="38"/>
      <c r="N4" s="38"/>
    </row>
    <row r="5" spans="1:14" x14ac:dyDescent="0.2">
      <c r="A5" s="38"/>
      <c r="B5" s="38"/>
      <c r="C5" s="38"/>
      <c r="D5" s="38"/>
      <c r="E5" s="38"/>
      <c r="F5" s="38"/>
      <c r="G5" s="38"/>
      <c r="H5" s="38"/>
      <c r="I5" s="38"/>
      <c r="J5" s="38"/>
      <c r="K5" s="38"/>
      <c r="L5" s="38"/>
      <c r="M5" s="38"/>
      <c r="N5" s="38"/>
    </row>
    <row r="6" spans="1:14" x14ac:dyDescent="0.2">
      <c r="A6" s="38"/>
      <c r="B6" s="38"/>
      <c r="C6" s="38"/>
      <c r="D6" s="38"/>
      <c r="E6" s="38"/>
      <c r="F6" s="38"/>
      <c r="G6" s="38"/>
      <c r="H6" s="38"/>
      <c r="I6" s="38"/>
      <c r="J6" s="38"/>
      <c r="K6" s="38"/>
      <c r="L6" s="38"/>
      <c r="M6" s="38"/>
      <c r="N6" s="38"/>
    </row>
    <row r="7" spans="1:14" x14ac:dyDescent="0.2">
      <c r="A7" s="38"/>
      <c r="B7" s="38"/>
      <c r="C7" s="38"/>
      <c r="D7" s="38"/>
      <c r="E7" s="38"/>
      <c r="F7" s="38"/>
      <c r="G7" s="38"/>
      <c r="H7" s="38"/>
      <c r="I7" s="38"/>
      <c r="J7" s="38"/>
      <c r="K7" s="38"/>
      <c r="L7" s="38"/>
      <c r="M7" s="38"/>
      <c r="N7" s="38"/>
    </row>
    <row r="8" spans="1:14" x14ac:dyDescent="0.2">
      <c r="A8" s="38"/>
      <c r="B8" s="38"/>
      <c r="C8" s="38"/>
      <c r="D8" s="38"/>
      <c r="E8" s="38"/>
      <c r="F8" s="38"/>
      <c r="G8" s="38"/>
      <c r="H8" s="38"/>
      <c r="I8" s="38"/>
      <c r="J8" s="38"/>
      <c r="K8" s="38"/>
      <c r="L8" s="38"/>
      <c r="M8" s="38"/>
      <c r="N8" s="38"/>
    </row>
    <row r="9" spans="1:14" x14ac:dyDescent="0.2">
      <c r="A9" s="38"/>
      <c r="B9" s="38"/>
      <c r="C9" s="38"/>
      <c r="D9" s="38"/>
      <c r="E9" s="38"/>
      <c r="F9" s="38"/>
      <c r="G9" s="38"/>
      <c r="H9" s="38"/>
      <c r="I9" s="38"/>
      <c r="J9" s="38"/>
      <c r="K9" s="38"/>
      <c r="L9" s="38"/>
      <c r="M9" s="38"/>
      <c r="N9" s="38"/>
    </row>
    <row r="10" spans="1:14" x14ac:dyDescent="0.2">
      <c r="A10" s="38"/>
      <c r="B10" s="38"/>
      <c r="C10" s="38"/>
      <c r="D10" s="38"/>
      <c r="E10" s="38"/>
      <c r="F10" s="38"/>
      <c r="G10" s="38"/>
      <c r="H10" s="38"/>
      <c r="I10" s="38"/>
      <c r="J10" s="38"/>
      <c r="K10" s="38"/>
      <c r="L10" s="38"/>
      <c r="M10" s="38"/>
      <c r="N10" s="38"/>
    </row>
    <row r="11" spans="1:14" x14ac:dyDescent="0.2">
      <c r="A11" s="38"/>
      <c r="B11" s="38"/>
      <c r="C11" s="38"/>
      <c r="D11" s="38"/>
      <c r="E11" s="38"/>
      <c r="F11" s="38"/>
      <c r="G11" s="38"/>
      <c r="H11" s="38"/>
      <c r="I11" s="38"/>
      <c r="J11" s="38"/>
      <c r="K11" s="38"/>
      <c r="L11" s="38"/>
      <c r="M11" s="38"/>
      <c r="N11" s="38"/>
    </row>
    <row r="12" spans="1:14" x14ac:dyDescent="0.2">
      <c r="A12" s="38"/>
      <c r="B12" s="38"/>
      <c r="C12" s="38"/>
      <c r="D12" s="38"/>
      <c r="E12" s="38"/>
      <c r="F12" s="38"/>
      <c r="G12" s="38"/>
      <c r="H12" s="38"/>
      <c r="I12" s="38"/>
      <c r="J12" s="38"/>
      <c r="K12" s="38"/>
      <c r="L12" s="38"/>
      <c r="M12" s="38"/>
      <c r="N12" s="38"/>
    </row>
    <row r="13" spans="1:14" x14ac:dyDescent="0.2">
      <c r="A13" s="38"/>
      <c r="B13" s="38"/>
      <c r="C13" s="38"/>
      <c r="D13" s="38"/>
      <c r="E13" s="38"/>
      <c r="F13" s="38"/>
      <c r="G13" s="38"/>
      <c r="H13" s="38"/>
      <c r="I13" s="38"/>
      <c r="J13" s="38"/>
      <c r="K13" s="38"/>
      <c r="L13" s="38"/>
      <c r="M13" s="38"/>
      <c r="N13" s="38"/>
    </row>
    <row r="14" spans="1:14" x14ac:dyDescent="0.2">
      <c r="A14" s="38"/>
      <c r="B14" s="38"/>
      <c r="C14" s="38"/>
      <c r="D14" s="38"/>
      <c r="E14" s="38"/>
      <c r="F14" s="38"/>
      <c r="G14" s="38"/>
      <c r="H14" s="38"/>
      <c r="I14" s="38"/>
      <c r="J14" s="38"/>
      <c r="K14" s="38"/>
      <c r="L14" s="38"/>
      <c r="M14" s="38"/>
      <c r="N14" s="38"/>
    </row>
    <row r="15" spans="1:14" x14ac:dyDescent="0.2">
      <c r="A15" s="38"/>
      <c r="B15" s="38"/>
      <c r="C15" s="38"/>
      <c r="D15" s="38"/>
      <c r="E15" s="38"/>
      <c r="F15" s="38"/>
      <c r="G15" s="38"/>
      <c r="H15" s="38"/>
      <c r="I15" s="38"/>
      <c r="J15" s="38"/>
      <c r="K15" s="38"/>
      <c r="L15" s="38"/>
      <c r="M15" s="38"/>
      <c r="N15" s="38"/>
    </row>
    <row r="16" spans="1:14" ht="12.6" customHeight="1" x14ac:dyDescent="0.2">
      <c r="A16" s="30"/>
      <c r="B16" s="30"/>
      <c r="C16" s="30"/>
      <c r="D16" s="30"/>
      <c r="E16" s="30"/>
      <c r="F16" s="30"/>
      <c r="G16" s="30"/>
      <c r="H16" s="30"/>
      <c r="I16" s="30"/>
      <c r="J16" s="30"/>
      <c r="K16" s="30"/>
      <c r="L16" s="30"/>
      <c r="M16" s="30"/>
      <c r="N16" s="30"/>
    </row>
    <row r="17" spans="1:14" ht="30" x14ac:dyDescent="0.4">
      <c r="A17" s="41" t="s">
        <v>33</v>
      </c>
      <c r="B17" s="41"/>
      <c r="C17" s="41"/>
      <c r="D17" s="41"/>
      <c r="E17" s="41"/>
      <c r="F17" s="41"/>
      <c r="G17" s="41"/>
      <c r="H17" s="41"/>
      <c r="I17" s="41"/>
      <c r="J17" s="41"/>
      <c r="K17" s="41"/>
      <c r="L17" s="41"/>
      <c r="M17" s="41"/>
      <c r="N17" s="41"/>
    </row>
    <row r="18" spans="1:14" s="40" customFormat="1" ht="26.25" x14ac:dyDescent="0.4">
      <c r="A18" s="42" t="s">
        <v>68</v>
      </c>
      <c r="B18" s="42"/>
      <c r="C18" s="42"/>
      <c r="D18" s="42"/>
      <c r="E18" s="42"/>
      <c r="F18" s="42"/>
      <c r="G18" s="42"/>
      <c r="H18" s="42"/>
      <c r="I18" s="42"/>
      <c r="J18" s="42"/>
      <c r="K18" s="42"/>
      <c r="L18" s="42"/>
      <c r="M18" s="42"/>
      <c r="N18" s="42"/>
    </row>
    <row r="19" spans="1:14" x14ac:dyDescent="0.2">
      <c r="A19" s="38"/>
      <c r="B19" s="38"/>
      <c r="C19" s="38"/>
      <c r="D19" s="38"/>
      <c r="E19" s="38"/>
      <c r="F19" s="38"/>
      <c r="G19" s="38"/>
      <c r="H19" s="38"/>
      <c r="I19" s="38"/>
      <c r="J19" s="38"/>
      <c r="K19" s="38"/>
      <c r="L19" s="38"/>
      <c r="M19" s="38"/>
      <c r="N19" s="38"/>
    </row>
    <row r="20" spans="1:14" x14ac:dyDescent="0.2">
      <c r="A20" s="38"/>
      <c r="B20" s="38"/>
      <c r="C20" s="38"/>
      <c r="D20" s="38"/>
      <c r="E20" s="38"/>
      <c r="F20" s="38"/>
      <c r="G20" s="38"/>
      <c r="H20" s="38"/>
      <c r="I20" s="38"/>
      <c r="J20" s="38"/>
      <c r="K20" s="38"/>
      <c r="L20" s="38"/>
      <c r="M20" s="38"/>
      <c r="N20" s="38"/>
    </row>
    <row r="21" spans="1:14" ht="26.25" x14ac:dyDescent="0.4">
      <c r="A21" s="42" t="s">
        <v>69</v>
      </c>
      <c r="B21" s="42"/>
      <c r="C21" s="42"/>
      <c r="D21" s="42"/>
      <c r="E21" s="42"/>
      <c r="F21" s="42"/>
      <c r="G21" s="42"/>
      <c r="H21" s="42"/>
      <c r="I21" s="42"/>
      <c r="J21" s="42"/>
      <c r="K21" s="42"/>
      <c r="L21" s="42"/>
      <c r="M21" s="42"/>
      <c r="N21" s="42"/>
    </row>
    <row r="22" spans="1:14" x14ac:dyDescent="0.2">
      <c r="A22" s="30"/>
      <c r="B22" s="30"/>
      <c r="C22" s="30"/>
      <c r="D22" s="30"/>
      <c r="E22" s="30"/>
      <c r="F22" s="30"/>
      <c r="G22" s="30"/>
      <c r="H22" s="30"/>
      <c r="I22" s="30"/>
      <c r="J22" s="30"/>
      <c r="K22" s="30"/>
      <c r="L22" s="30"/>
      <c r="M22" s="30"/>
      <c r="N22" s="30"/>
    </row>
    <row r="23" spans="1:14" ht="37.9" customHeight="1" x14ac:dyDescent="0.4">
      <c r="A23" s="42" t="s">
        <v>70</v>
      </c>
      <c r="B23" s="42"/>
      <c r="C23" s="42"/>
      <c r="D23" s="42"/>
      <c r="E23" s="42"/>
      <c r="F23" s="42"/>
      <c r="G23" s="42"/>
      <c r="H23" s="42"/>
      <c r="I23" s="42"/>
      <c r="J23" s="42"/>
      <c r="K23" s="42"/>
      <c r="L23" s="42"/>
      <c r="M23" s="42"/>
      <c r="N23" s="42"/>
    </row>
    <row r="24" spans="1:14" ht="34.15" customHeight="1" x14ac:dyDescent="0.4">
      <c r="A24" s="41" t="s">
        <v>71</v>
      </c>
      <c r="B24" s="41"/>
      <c r="C24" s="41"/>
      <c r="D24" s="41"/>
      <c r="E24" s="41"/>
      <c r="F24" s="41"/>
      <c r="G24" s="41"/>
      <c r="H24" s="41"/>
      <c r="I24" s="41"/>
      <c r="J24" s="41"/>
      <c r="K24" s="41"/>
      <c r="L24" s="41"/>
      <c r="M24" s="41"/>
      <c r="N24" s="41"/>
    </row>
    <row r="25" spans="1:14" x14ac:dyDescent="0.2">
      <c r="A25" s="30"/>
      <c r="B25" s="30"/>
      <c r="C25" s="30"/>
      <c r="D25" s="30"/>
      <c r="E25" s="30"/>
      <c r="F25" s="30"/>
      <c r="G25" s="30"/>
      <c r="H25" s="30"/>
      <c r="I25" s="30"/>
      <c r="J25" s="30"/>
      <c r="K25" s="30"/>
      <c r="L25" s="30"/>
      <c r="M25" s="30"/>
      <c r="N25" s="30"/>
    </row>
    <row r="26" spans="1:14" x14ac:dyDescent="0.2">
      <c r="A26" s="30"/>
      <c r="B26" s="30"/>
      <c r="C26" s="30"/>
      <c r="D26" s="30"/>
      <c r="E26" s="30"/>
      <c r="F26" s="30"/>
      <c r="G26" s="30"/>
      <c r="H26" s="30"/>
      <c r="I26" s="30"/>
      <c r="J26" s="30"/>
      <c r="K26" s="30"/>
      <c r="L26" s="30"/>
      <c r="M26" s="30"/>
      <c r="N26" s="30"/>
    </row>
    <row r="27" spans="1:14" x14ac:dyDescent="0.2">
      <c r="A27" s="43" t="s">
        <v>76</v>
      </c>
      <c r="B27" s="43"/>
      <c r="C27" s="43"/>
      <c r="D27" s="43"/>
      <c r="E27" s="43"/>
      <c r="F27" s="43"/>
      <c r="G27" s="43"/>
      <c r="H27" s="43"/>
      <c r="I27" s="43"/>
      <c r="J27" s="43"/>
      <c r="K27" s="43"/>
      <c r="L27" s="43"/>
      <c r="M27" s="43"/>
      <c r="N27" s="43"/>
    </row>
  </sheetData>
  <mergeCells count="6">
    <mergeCell ref="A17:N17"/>
    <mergeCell ref="A21:N21"/>
    <mergeCell ref="A23:N23"/>
    <mergeCell ref="A27:N27"/>
    <mergeCell ref="A18:N18"/>
    <mergeCell ref="A24:N24"/>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4"/>
  <sheetViews>
    <sheetView tabSelected="1" workbookViewId="0">
      <selection activeCell="C3" sqref="C3"/>
    </sheetView>
  </sheetViews>
  <sheetFormatPr defaultRowHeight="15" x14ac:dyDescent="0.25"/>
  <cols>
    <col min="1" max="1" width="5.85546875" customWidth="1"/>
    <col min="2" max="2" width="4.28515625" customWidth="1"/>
    <col min="3" max="3" width="33.42578125" customWidth="1"/>
    <col min="4" max="4" width="4.85546875" customWidth="1"/>
    <col min="5" max="5" width="11.140625" customWidth="1"/>
    <col min="6" max="6" width="18.5703125" customWidth="1"/>
    <col min="7" max="7" width="18.85546875" customWidth="1"/>
    <col min="8" max="8" width="15.42578125" customWidth="1"/>
    <col min="9" max="9" width="14.42578125" customWidth="1"/>
  </cols>
  <sheetData>
    <row r="1" spans="1:13" x14ac:dyDescent="0.25">
      <c r="A1" s="16"/>
      <c r="B1" s="16"/>
      <c r="C1" s="16"/>
      <c r="D1" s="16"/>
      <c r="E1" s="16"/>
      <c r="F1" s="16"/>
      <c r="G1" s="16"/>
      <c r="H1" s="16"/>
      <c r="I1" s="16"/>
      <c r="J1" s="16"/>
      <c r="K1" s="16"/>
      <c r="L1" s="16"/>
      <c r="M1" s="16"/>
    </row>
    <row r="2" spans="1:13" x14ac:dyDescent="0.25">
      <c r="A2" s="16"/>
      <c r="B2" s="16"/>
      <c r="C2" s="1" t="s">
        <v>31</v>
      </c>
      <c r="D2" s="60"/>
      <c r="E2" s="60"/>
      <c r="F2" s="60"/>
      <c r="G2" s="60"/>
      <c r="H2" s="16"/>
      <c r="I2" s="16"/>
      <c r="J2" s="16"/>
      <c r="K2" s="16"/>
      <c r="L2" s="16"/>
      <c r="M2" s="16"/>
    </row>
    <row r="3" spans="1:13" x14ac:dyDescent="0.25">
      <c r="A3" s="16"/>
      <c r="B3" s="16"/>
      <c r="C3" s="1" t="s">
        <v>34</v>
      </c>
      <c r="D3" s="60"/>
      <c r="E3" s="60"/>
      <c r="F3" s="60"/>
      <c r="G3" s="60"/>
      <c r="H3" s="16"/>
      <c r="I3" s="16"/>
      <c r="J3" s="16"/>
      <c r="K3" s="16"/>
      <c r="L3" s="16"/>
      <c r="M3" s="16"/>
    </row>
    <row r="4" spans="1:13" x14ac:dyDescent="0.25">
      <c r="A4" s="16"/>
      <c r="B4" s="16"/>
      <c r="C4" s="29" t="s">
        <v>32</v>
      </c>
      <c r="D4" s="61"/>
      <c r="E4" s="61"/>
      <c r="F4" s="61"/>
      <c r="G4" s="61"/>
      <c r="H4" s="16"/>
      <c r="I4" s="16"/>
      <c r="J4" s="16"/>
      <c r="K4" s="16"/>
      <c r="L4" s="16"/>
      <c r="M4" s="16"/>
    </row>
    <row r="5" spans="1:13" ht="15" customHeight="1" x14ac:dyDescent="0.25">
      <c r="A5" s="16"/>
      <c r="B5" s="16"/>
      <c r="C5" s="9"/>
      <c r="D5" s="66" t="s">
        <v>18</v>
      </c>
      <c r="E5" s="68" t="s">
        <v>20</v>
      </c>
      <c r="F5" s="62" t="s">
        <v>19</v>
      </c>
      <c r="G5" s="63"/>
      <c r="H5" s="26"/>
      <c r="I5" s="16"/>
      <c r="J5" s="16"/>
      <c r="K5" s="16"/>
      <c r="L5" s="16"/>
      <c r="M5" s="16"/>
    </row>
    <row r="6" spans="1:13" x14ac:dyDescent="0.25">
      <c r="A6" s="16"/>
      <c r="B6" s="16"/>
      <c r="C6" s="10"/>
      <c r="D6" s="67"/>
      <c r="E6" s="69"/>
      <c r="F6" s="64"/>
      <c r="G6" s="65"/>
      <c r="H6" s="27"/>
      <c r="I6" s="25"/>
      <c r="J6" s="16"/>
      <c r="K6" s="16"/>
      <c r="L6" s="16"/>
      <c r="M6" s="16"/>
    </row>
    <row r="7" spans="1:13" x14ac:dyDescent="0.25">
      <c r="A7" s="16"/>
      <c r="B7" s="16"/>
      <c r="C7" s="11" t="s">
        <v>0</v>
      </c>
      <c r="D7" s="13" t="s">
        <v>24</v>
      </c>
      <c r="E7" s="11"/>
      <c r="F7" s="70">
        <v>0</v>
      </c>
      <c r="G7" s="71"/>
      <c r="H7" s="26"/>
      <c r="I7" s="16"/>
      <c r="J7" s="16"/>
      <c r="K7" s="16"/>
      <c r="L7" s="16"/>
      <c r="M7" s="16"/>
    </row>
    <row r="8" spans="1:13" x14ac:dyDescent="0.25">
      <c r="A8" s="16"/>
      <c r="B8" s="16"/>
      <c r="C8" s="12" t="s">
        <v>21</v>
      </c>
      <c r="D8" s="14" t="s">
        <v>24</v>
      </c>
      <c r="E8" s="12" t="s">
        <v>4</v>
      </c>
      <c r="F8" s="70">
        <v>0</v>
      </c>
      <c r="G8" s="71"/>
      <c r="H8" s="26"/>
      <c r="I8" s="16"/>
      <c r="J8" s="16"/>
      <c r="K8" s="16"/>
      <c r="L8" s="16"/>
      <c r="M8" s="16"/>
    </row>
    <row r="9" spans="1:13" x14ac:dyDescent="0.25">
      <c r="A9" s="16"/>
      <c r="B9" s="16"/>
      <c r="C9" s="12" t="s">
        <v>23</v>
      </c>
      <c r="D9" s="12"/>
      <c r="E9" s="12" t="s">
        <v>4</v>
      </c>
      <c r="F9" s="70">
        <v>0</v>
      </c>
      <c r="G9" s="71"/>
      <c r="H9" s="26"/>
      <c r="I9" s="16"/>
      <c r="J9" s="16"/>
      <c r="K9" s="16"/>
      <c r="L9" s="16"/>
      <c r="M9" s="16"/>
    </row>
    <row r="10" spans="1:13" x14ac:dyDescent="0.25">
      <c r="A10" s="16"/>
      <c r="B10" s="16"/>
      <c r="C10" s="12" t="s">
        <v>23</v>
      </c>
      <c r="D10" s="12"/>
      <c r="E10" s="12" t="s">
        <v>4</v>
      </c>
      <c r="F10" s="70">
        <v>0</v>
      </c>
      <c r="G10" s="71"/>
      <c r="H10" s="26"/>
      <c r="I10" s="16"/>
      <c r="J10" s="16"/>
      <c r="K10" s="16"/>
      <c r="L10" s="16"/>
      <c r="M10" s="16"/>
    </row>
    <row r="11" spans="1:13" x14ac:dyDescent="0.25">
      <c r="A11" s="16"/>
      <c r="B11" s="16"/>
      <c r="C11" s="15" t="s">
        <v>22</v>
      </c>
      <c r="D11" s="15"/>
      <c r="E11" s="12" t="s">
        <v>4</v>
      </c>
      <c r="F11" s="72">
        <v>0</v>
      </c>
      <c r="G11" s="73"/>
      <c r="H11" s="26"/>
      <c r="I11" s="16"/>
      <c r="J11" s="16"/>
      <c r="K11" s="16"/>
      <c r="L11" s="16"/>
      <c r="M11" s="16"/>
    </row>
    <row r="12" spans="1:13" x14ac:dyDescent="0.25">
      <c r="A12" s="53" t="s">
        <v>1</v>
      </c>
      <c r="B12" s="53"/>
      <c r="C12" s="17"/>
      <c r="D12" s="17"/>
      <c r="E12" s="17"/>
      <c r="F12" s="17"/>
      <c r="G12" s="17"/>
      <c r="H12" s="16"/>
      <c r="I12" s="16"/>
      <c r="J12" s="16"/>
      <c r="K12" s="16"/>
      <c r="L12" s="16"/>
      <c r="M12" s="16"/>
    </row>
    <row r="13" spans="1:13" ht="30" x14ac:dyDescent="0.25">
      <c r="A13" s="16"/>
      <c r="B13" s="55" t="s">
        <v>2</v>
      </c>
      <c r="C13" s="18" t="s">
        <v>26</v>
      </c>
      <c r="D13" s="33" t="s">
        <v>18</v>
      </c>
      <c r="E13" s="19" t="s">
        <v>54</v>
      </c>
      <c r="F13" s="4" t="s">
        <v>15</v>
      </c>
      <c r="G13" s="20" t="s">
        <v>16</v>
      </c>
      <c r="H13" s="23"/>
      <c r="I13" s="22"/>
      <c r="J13" s="16"/>
      <c r="K13" s="16"/>
      <c r="L13" s="16"/>
      <c r="M13" s="16"/>
    </row>
    <row r="14" spans="1:13" ht="15" customHeight="1" x14ac:dyDescent="0.25">
      <c r="A14" s="16"/>
      <c r="B14" s="55"/>
      <c r="C14" s="59" t="s">
        <v>3</v>
      </c>
      <c r="D14" s="5"/>
      <c r="E14" s="1" t="s">
        <v>4</v>
      </c>
      <c r="F14" s="2">
        <v>0</v>
      </c>
      <c r="G14" s="21">
        <v>0</v>
      </c>
      <c r="H14" s="24"/>
      <c r="I14" s="16"/>
      <c r="J14" s="16"/>
      <c r="K14" s="16"/>
      <c r="L14" s="16"/>
      <c r="M14" s="16"/>
    </row>
    <row r="15" spans="1:13" x14ac:dyDescent="0.25">
      <c r="A15" s="16"/>
      <c r="B15" s="55"/>
      <c r="C15" s="59"/>
      <c r="D15" s="5"/>
      <c r="E15" s="1" t="s">
        <v>4</v>
      </c>
      <c r="F15" s="2">
        <v>0</v>
      </c>
      <c r="G15" s="21">
        <v>0</v>
      </c>
      <c r="H15" s="24"/>
      <c r="I15" s="16"/>
      <c r="J15" s="16"/>
      <c r="K15" s="16"/>
      <c r="L15" s="16"/>
      <c r="M15" s="16"/>
    </row>
    <row r="16" spans="1:13" x14ac:dyDescent="0.25">
      <c r="A16" s="16"/>
      <c r="B16" s="55"/>
      <c r="C16" s="59"/>
      <c r="D16" s="5"/>
      <c r="E16" s="1" t="s">
        <v>4</v>
      </c>
      <c r="F16" s="2">
        <v>0</v>
      </c>
      <c r="G16" s="21">
        <v>0</v>
      </c>
      <c r="H16" s="24"/>
      <c r="I16" s="16"/>
      <c r="J16" s="16"/>
      <c r="K16" s="16"/>
      <c r="L16" s="16"/>
      <c r="M16" s="16"/>
    </row>
    <row r="17" spans="1:13" x14ac:dyDescent="0.25">
      <c r="A17" s="16"/>
      <c r="B17" s="55"/>
      <c r="C17" s="59"/>
      <c r="D17" s="5"/>
      <c r="E17" s="1" t="s">
        <v>4</v>
      </c>
      <c r="F17" s="2">
        <v>0</v>
      </c>
      <c r="G17" s="21">
        <v>0</v>
      </c>
      <c r="H17" s="24"/>
      <c r="I17" s="16"/>
      <c r="J17" s="16"/>
      <c r="K17" s="16"/>
      <c r="L17" s="16"/>
      <c r="M17" s="16"/>
    </row>
    <row r="18" spans="1:13" x14ac:dyDescent="0.25">
      <c r="A18" s="16"/>
      <c r="B18" s="55"/>
      <c r="C18" s="59"/>
      <c r="D18" s="5"/>
      <c r="E18" s="1" t="s">
        <v>4</v>
      </c>
      <c r="F18" s="2">
        <v>0</v>
      </c>
      <c r="G18" s="21">
        <v>0</v>
      </c>
      <c r="H18" s="24"/>
      <c r="I18" s="16"/>
      <c r="J18" s="16"/>
      <c r="K18" s="16"/>
      <c r="L18" s="16"/>
      <c r="M18" s="16"/>
    </row>
    <row r="19" spans="1:13" x14ac:dyDescent="0.25">
      <c r="A19" s="16"/>
      <c r="B19" s="55"/>
      <c r="C19" s="59"/>
      <c r="D19" s="5"/>
      <c r="E19" s="1" t="s">
        <v>4</v>
      </c>
      <c r="F19" s="2">
        <v>0</v>
      </c>
      <c r="G19" s="21">
        <v>0</v>
      </c>
      <c r="H19" s="24"/>
      <c r="I19" s="16"/>
      <c r="J19" s="16"/>
      <c r="K19" s="16"/>
      <c r="L19" s="16"/>
      <c r="M19" s="16"/>
    </row>
    <row r="20" spans="1:13" ht="30" x14ac:dyDescent="0.25">
      <c r="A20" s="16"/>
      <c r="B20" s="55" t="s">
        <v>5</v>
      </c>
      <c r="C20" s="28" t="s">
        <v>47</v>
      </c>
      <c r="D20" s="33" t="s">
        <v>18</v>
      </c>
      <c r="E20" s="19" t="s">
        <v>54</v>
      </c>
      <c r="F20" s="4" t="s">
        <v>15</v>
      </c>
      <c r="G20" s="20" t="s">
        <v>16</v>
      </c>
      <c r="H20" s="23"/>
      <c r="I20" s="22"/>
      <c r="J20" s="16"/>
      <c r="K20" s="16"/>
      <c r="L20" s="16"/>
      <c r="M20" s="16"/>
    </row>
    <row r="21" spans="1:13" ht="37.15" customHeight="1" x14ac:dyDescent="0.25">
      <c r="A21" s="16"/>
      <c r="B21" s="55"/>
      <c r="C21" s="56" t="s">
        <v>6</v>
      </c>
      <c r="D21" s="6"/>
      <c r="E21" s="57" t="s">
        <v>36</v>
      </c>
      <c r="F21" s="58"/>
      <c r="G21" s="58"/>
      <c r="H21" s="23"/>
      <c r="I21" s="22"/>
      <c r="J21" s="16"/>
      <c r="K21" s="16"/>
      <c r="L21" s="16"/>
      <c r="M21" s="16"/>
    </row>
    <row r="22" spans="1:13" x14ac:dyDescent="0.25">
      <c r="A22" s="16"/>
      <c r="B22" s="55"/>
      <c r="C22" s="56"/>
      <c r="D22" s="6"/>
      <c r="E22" s="1" t="s">
        <v>4</v>
      </c>
      <c r="F22" s="2">
        <v>0</v>
      </c>
      <c r="G22" s="2">
        <v>0</v>
      </c>
      <c r="H22" s="24"/>
      <c r="I22" s="16"/>
      <c r="J22" s="16"/>
      <c r="K22" s="16"/>
      <c r="L22" s="16"/>
      <c r="M22" s="16"/>
    </row>
    <row r="23" spans="1:13" x14ac:dyDescent="0.25">
      <c r="A23" s="16"/>
      <c r="B23" s="55"/>
      <c r="C23" s="56"/>
      <c r="D23" s="6"/>
      <c r="E23" s="1" t="s">
        <v>4</v>
      </c>
      <c r="F23" s="2">
        <v>0</v>
      </c>
      <c r="G23" s="2">
        <v>0</v>
      </c>
      <c r="H23" s="24"/>
      <c r="I23" s="16"/>
      <c r="J23" s="16"/>
      <c r="K23" s="16"/>
      <c r="L23" s="16"/>
      <c r="M23" s="16"/>
    </row>
    <row r="24" spans="1:13" x14ac:dyDescent="0.25">
      <c r="A24" s="16"/>
      <c r="B24" s="55"/>
      <c r="C24" s="56"/>
      <c r="D24" s="6"/>
      <c r="E24" s="1" t="s">
        <v>4</v>
      </c>
      <c r="F24" s="2">
        <v>0</v>
      </c>
      <c r="G24" s="2">
        <v>0</v>
      </c>
      <c r="H24" s="24"/>
      <c r="I24" s="16"/>
      <c r="J24" s="16"/>
      <c r="K24" s="16"/>
      <c r="L24" s="16"/>
      <c r="M24" s="16"/>
    </row>
    <row r="25" spans="1:13" ht="15.75" customHeight="1" x14ac:dyDescent="0.25">
      <c r="A25" s="16"/>
      <c r="B25" s="55"/>
      <c r="C25" s="56"/>
      <c r="D25" s="6"/>
      <c r="E25" s="1" t="s">
        <v>4</v>
      </c>
      <c r="F25" s="2">
        <v>0</v>
      </c>
      <c r="G25" s="2">
        <v>0</v>
      </c>
      <c r="H25" s="24"/>
      <c r="I25" s="16"/>
      <c r="J25" s="16"/>
      <c r="K25" s="16"/>
      <c r="L25" s="16"/>
      <c r="M25" s="16"/>
    </row>
    <row r="26" spans="1:13" x14ac:dyDescent="0.25">
      <c r="A26" s="16"/>
      <c r="B26" s="55"/>
      <c r="C26" s="56"/>
      <c r="D26" s="6"/>
      <c r="E26" s="1" t="s">
        <v>4</v>
      </c>
      <c r="F26" s="2">
        <v>0</v>
      </c>
      <c r="G26" s="2">
        <v>0</v>
      </c>
      <c r="H26" s="24"/>
      <c r="I26" s="16"/>
      <c r="J26" s="16"/>
      <c r="K26" s="16"/>
      <c r="L26" s="16"/>
      <c r="M26" s="16"/>
    </row>
    <row r="27" spans="1:13" x14ac:dyDescent="0.25">
      <c r="A27" s="16"/>
      <c r="B27" s="55"/>
      <c r="C27" s="56"/>
      <c r="D27" s="6"/>
      <c r="E27" s="1" t="s">
        <v>4</v>
      </c>
      <c r="F27" s="2">
        <v>0</v>
      </c>
      <c r="G27" s="2">
        <v>0</v>
      </c>
      <c r="H27" s="24"/>
      <c r="I27" s="16"/>
      <c r="J27" s="16"/>
      <c r="K27" s="16"/>
      <c r="L27" s="16"/>
      <c r="M27" s="16"/>
    </row>
    <row r="28" spans="1:13" x14ac:dyDescent="0.25">
      <c r="A28" s="16"/>
      <c r="B28" s="55"/>
      <c r="C28" s="56"/>
      <c r="D28" s="6"/>
      <c r="E28" s="1" t="s">
        <v>4</v>
      </c>
      <c r="F28" s="2">
        <v>0</v>
      </c>
      <c r="G28" s="2">
        <v>0</v>
      </c>
      <c r="H28" s="23"/>
      <c r="I28" s="22"/>
      <c r="J28" s="16"/>
      <c r="K28" s="16"/>
      <c r="L28" s="16"/>
      <c r="M28" s="16"/>
    </row>
    <row r="29" spans="1:13" ht="38.25" customHeight="1" x14ac:dyDescent="0.25">
      <c r="A29" s="16"/>
      <c r="B29" s="55" t="s">
        <v>9</v>
      </c>
      <c r="C29" s="28" t="s">
        <v>27</v>
      </c>
      <c r="D29" s="33" t="s">
        <v>18</v>
      </c>
      <c r="E29" s="19" t="s">
        <v>54</v>
      </c>
      <c r="F29" s="4" t="s">
        <v>15</v>
      </c>
      <c r="G29" s="4" t="s">
        <v>16</v>
      </c>
      <c r="H29" s="8">
        <v>0.1</v>
      </c>
      <c r="I29" s="7">
        <f>F8*0.1</f>
        <v>0</v>
      </c>
      <c r="J29" s="16"/>
      <c r="K29" s="16"/>
      <c r="L29" s="16"/>
      <c r="M29" s="16"/>
    </row>
    <row r="30" spans="1:13" ht="18" customHeight="1" x14ac:dyDescent="0.25">
      <c r="A30" s="16"/>
      <c r="B30" s="55"/>
      <c r="C30" s="56" t="s">
        <v>72</v>
      </c>
      <c r="D30" s="6"/>
      <c r="E30" s="1" t="s">
        <v>4</v>
      </c>
      <c r="F30" s="2">
        <v>0</v>
      </c>
      <c r="G30" s="2">
        <v>0</v>
      </c>
      <c r="H30" s="2">
        <f>F30+G30</f>
        <v>0</v>
      </c>
      <c r="I30" s="1" t="str">
        <f>IF(H30&lt;=$I$29,"ok","překročeno")</f>
        <v>ok</v>
      </c>
      <c r="J30" s="16"/>
      <c r="K30" s="16"/>
      <c r="L30" s="16"/>
      <c r="M30" s="16"/>
    </row>
    <row r="31" spans="1:13" x14ac:dyDescent="0.25">
      <c r="A31" s="16"/>
      <c r="B31" s="55"/>
      <c r="C31" s="56"/>
      <c r="D31" s="6"/>
      <c r="E31" s="1" t="s">
        <v>4</v>
      </c>
      <c r="F31" s="2">
        <v>0</v>
      </c>
      <c r="G31" s="2">
        <v>0</v>
      </c>
      <c r="H31" s="2">
        <f>F31+G31+H30</f>
        <v>0</v>
      </c>
      <c r="I31" s="1" t="str">
        <f t="shared" ref="I31:I37" si="0">IF(H31&lt;=$I$29,"ok","překročeno")</f>
        <v>ok</v>
      </c>
      <c r="J31" s="16"/>
      <c r="K31" s="16"/>
      <c r="L31" s="16"/>
      <c r="M31" s="16"/>
    </row>
    <row r="32" spans="1:13" x14ac:dyDescent="0.25">
      <c r="A32" s="16"/>
      <c r="B32" s="55"/>
      <c r="C32" s="56"/>
      <c r="D32" s="6"/>
      <c r="E32" s="1" t="s">
        <v>4</v>
      </c>
      <c r="F32" s="2">
        <v>0</v>
      </c>
      <c r="G32" s="2">
        <v>0</v>
      </c>
      <c r="H32" s="2">
        <f>F32+G32+H31</f>
        <v>0</v>
      </c>
      <c r="I32" s="1" t="str">
        <f t="shared" si="0"/>
        <v>ok</v>
      </c>
      <c r="J32" s="16"/>
      <c r="K32" s="16"/>
      <c r="L32" s="16"/>
      <c r="M32" s="16"/>
    </row>
    <row r="33" spans="1:13" x14ac:dyDescent="0.25">
      <c r="A33" s="16"/>
      <c r="B33" s="55"/>
      <c r="C33" s="56"/>
      <c r="D33" s="6"/>
      <c r="E33" s="1" t="s">
        <v>4</v>
      </c>
      <c r="F33" s="2">
        <v>0</v>
      </c>
      <c r="G33" s="2">
        <v>0</v>
      </c>
      <c r="H33" s="2">
        <f t="shared" ref="H33:H37" si="1">F33+G33+H32</f>
        <v>0</v>
      </c>
      <c r="I33" s="1" t="str">
        <f t="shared" si="0"/>
        <v>ok</v>
      </c>
      <c r="J33" s="16"/>
      <c r="K33" s="16"/>
      <c r="L33" s="16"/>
      <c r="M33" s="16"/>
    </row>
    <row r="34" spans="1:13" x14ac:dyDescent="0.25">
      <c r="A34" s="16"/>
      <c r="B34" s="55"/>
      <c r="C34" s="56"/>
      <c r="D34" s="6"/>
      <c r="E34" s="1" t="s">
        <v>4</v>
      </c>
      <c r="F34" s="2">
        <v>0</v>
      </c>
      <c r="G34" s="2">
        <v>0</v>
      </c>
      <c r="H34" s="2">
        <f t="shared" si="1"/>
        <v>0</v>
      </c>
      <c r="I34" s="1" t="str">
        <f t="shared" si="0"/>
        <v>ok</v>
      </c>
      <c r="J34" s="16"/>
      <c r="K34" s="16"/>
      <c r="L34" s="16"/>
      <c r="M34" s="16"/>
    </row>
    <row r="35" spans="1:13" x14ac:dyDescent="0.25">
      <c r="A35" s="16"/>
      <c r="B35" s="55"/>
      <c r="C35" s="56"/>
      <c r="D35" s="6"/>
      <c r="E35" s="1" t="s">
        <v>4</v>
      </c>
      <c r="F35" s="2">
        <v>0</v>
      </c>
      <c r="G35" s="2">
        <v>0</v>
      </c>
      <c r="H35" s="2">
        <f t="shared" si="1"/>
        <v>0</v>
      </c>
      <c r="I35" s="1" t="str">
        <f t="shared" si="0"/>
        <v>ok</v>
      </c>
      <c r="J35" s="16"/>
      <c r="K35" s="16"/>
      <c r="L35" s="16"/>
      <c r="M35" s="16"/>
    </row>
    <row r="36" spans="1:13" x14ac:dyDescent="0.25">
      <c r="A36" s="16"/>
      <c r="B36" s="55"/>
      <c r="C36" s="56"/>
      <c r="D36" s="6"/>
      <c r="E36" s="1" t="s">
        <v>4</v>
      </c>
      <c r="F36" s="2">
        <v>0</v>
      </c>
      <c r="G36" s="2">
        <v>0</v>
      </c>
      <c r="H36" s="2">
        <f t="shared" si="1"/>
        <v>0</v>
      </c>
      <c r="I36" s="1" t="str">
        <f t="shared" si="0"/>
        <v>ok</v>
      </c>
      <c r="J36" s="16"/>
      <c r="K36" s="16"/>
      <c r="L36" s="16"/>
      <c r="M36" s="16"/>
    </row>
    <row r="37" spans="1:13" x14ac:dyDescent="0.25">
      <c r="A37" s="16"/>
      <c r="B37" s="55"/>
      <c r="C37" s="56"/>
      <c r="D37" s="6"/>
      <c r="E37" s="1" t="s">
        <v>4</v>
      </c>
      <c r="F37" s="2">
        <v>0</v>
      </c>
      <c r="G37" s="2">
        <v>0</v>
      </c>
      <c r="H37" s="2">
        <f t="shared" si="1"/>
        <v>0</v>
      </c>
      <c r="I37" s="1" t="str">
        <f t="shared" si="0"/>
        <v>ok</v>
      </c>
      <c r="J37" s="16"/>
      <c r="K37" s="16"/>
      <c r="L37" s="16"/>
      <c r="M37" s="16"/>
    </row>
    <row r="38" spans="1:13" ht="38.25" x14ac:dyDescent="0.25">
      <c r="A38" s="16"/>
      <c r="B38" s="55" t="s">
        <v>9</v>
      </c>
      <c r="C38" s="28" t="s">
        <v>50</v>
      </c>
      <c r="D38" s="33" t="s">
        <v>18</v>
      </c>
      <c r="E38" s="19" t="s">
        <v>54</v>
      </c>
      <c r="F38" s="4" t="s">
        <v>15</v>
      </c>
      <c r="G38" s="4" t="s">
        <v>16</v>
      </c>
      <c r="H38" s="8">
        <v>0.15</v>
      </c>
      <c r="I38" s="7">
        <f>F8*0.15</f>
        <v>0</v>
      </c>
      <c r="J38" s="16"/>
      <c r="K38" s="16"/>
      <c r="L38" s="16"/>
      <c r="M38" s="16"/>
    </row>
    <row r="39" spans="1:13" ht="18" customHeight="1" x14ac:dyDescent="0.25">
      <c r="A39" s="16"/>
      <c r="B39" s="55"/>
      <c r="C39" s="56" t="s">
        <v>73</v>
      </c>
      <c r="D39" s="6"/>
      <c r="E39" s="1" t="s">
        <v>4</v>
      </c>
      <c r="F39" s="2">
        <v>0</v>
      </c>
      <c r="G39" s="2">
        <v>0</v>
      </c>
      <c r="H39" s="2">
        <f>F39+G39</f>
        <v>0</v>
      </c>
      <c r="I39" s="1" t="str">
        <f>IF(H39&lt;=$I$38,"ok","překročeno")</f>
        <v>ok</v>
      </c>
      <c r="J39" s="16"/>
      <c r="K39" s="16"/>
      <c r="L39" s="16"/>
      <c r="M39" s="16"/>
    </row>
    <row r="40" spans="1:13" x14ac:dyDescent="0.25">
      <c r="A40" s="16"/>
      <c r="B40" s="55"/>
      <c r="C40" s="56"/>
      <c r="D40" s="6"/>
      <c r="E40" s="1" t="s">
        <v>4</v>
      </c>
      <c r="F40" s="2">
        <v>0</v>
      </c>
      <c r="G40" s="2">
        <v>0</v>
      </c>
      <c r="H40" s="2">
        <f>F40+G40+H39</f>
        <v>0</v>
      </c>
      <c r="I40" s="1" t="str">
        <f t="shared" ref="I40:I46" si="2">IF(H40&lt;=$I$38,"ok","překročeno")</f>
        <v>ok</v>
      </c>
      <c r="J40" s="16"/>
      <c r="K40" s="16"/>
      <c r="L40" s="16"/>
      <c r="M40" s="16"/>
    </row>
    <row r="41" spans="1:13" x14ac:dyDescent="0.25">
      <c r="A41" s="16"/>
      <c r="B41" s="55"/>
      <c r="C41" s="56"/>
      <c r="D41" s="6"/>
      <c r="E41" s="1" t="s">
        <v>4</v>
      </c>
      <c r="F41" s="2">
        <v>0</v>
      </c>
      <c r="G41" s="2">
        <v>0</v>
      </c>
      <c r="H41" s="2">
        <f t="shared" ref="H41:H46" si="3">F41+G41+H40</f>
        <v>0</v>
      </c>
      <c r="I41" s="1" t="str">
        <f t="shared" si="2"/>
        <v>ok</v>
      </c>
      <c r="J41" s="16"/>
      <c r="K41" s="16"/>
      <c r="L41" s="16"/>
      <c r="M41" s="16"/>
    </row>
    <row r="42" spans="1:13" x14ac:dyDescent="0.25">
      <c r="A42" s="16"/>
      <c r="B42" s="55"/>
      <c r="C42" s="56"/>
      <c r="D42" s="6"/>
      <c r="E42" s="1" t="s">
        <v>4</v>
      </c>
      <c r="F42" s="2">
        <v>0</v>
      </c>
      <c r="G42" s="2">
        <v>0</v>
      </c>
      <c r="H42" s="2">
        <f t="shared" si="3"/>
        <v>0</v>
      </c>
      <c r="I42" s="1" t="str">
        <f t="shared" si="2"/>
        <v>ok</v>
      </c>
      <c r="J42" s="16"/>
      <c r="K42" s="16"/>
      <c r="L42" s="16"/>
      <c r="M42" s="16"/>
    </row>
    <row r="43" spans="1:13" x14ac:dyDescent="0.25">
      <c r="A43" s="16"/>
      <c r="B43" s="55"/>
      <c r="C43" s="56"/>
      <c r="D43" s="6"/>
      <c r="E43" s="1" t="s">
        <v>4</v>
      </c>
      <c r="F43" s="2">
        <v>0</v>
      </c>
      <c r="G43" s="2">
        <v>0</v>
      </c>
      <c r="H43" s="2">
        <f t="shared" si="3"/>
        <v>0</v>
      </c>
      <c r="I43" s="1" t="str">
        <f t="shared" si="2"/>
        <v>ok</v>
      </c>
      <c r="J43" s="16"/>
      <c r="K43" s="16"/>
      <c r="L43" s="16"/>
      <c r="M43" s="16"/>
    </row>
    <row r="44" spans="1:13" x14ac:dyDescent="0.25">
      <c r="A44" s="16"/>
      <c r="B44" s="55"/>
      <c r="C44" s="56"/>
      <c r="D44" s="6"/>
      <c r="E44" s="1" t="s">
        <v>4</v>
      </c>
      <c r="F44" s="2">
        <v>0</v>
      </c>
      <c r="G44" s="2">
        <v>0</v>
      </c>
      <c r="H44" s="2">
        <f t="shared" si="3"/>
        <v>0</v>
      </c>
      <c r="I44" s="1" t="str">
        <f t="shared" si="2"/>
        <v>ok</v>
      </c>
      <c r="J44" s="16"/>
      <c r="K44" s="16"/>
      <c r="L44" s="16"/>
      <c r="M44" s="16"/>
    </row>
    <row r="45" spans="1:13" x14ac:dyDescent="0.25">
      <c r="A45" s="16"/>
      <c r="B45" s="55"/>
      <c r="C45" s="56"/>
      <c r="D45" s="6"/>
      <c r="E45" s="1" t="s">
        <v>4</v>
      </c>
      <c r="F45" s="2">
        <v>0</v>
      </c>
      <c r="G45" s="2">
        <v>0</v>
      </c>
      <c r="H45" s="2">
        <f t="shared" si="3"/>
        <v>0</v>
      </c>
      <c r="I45" s="1" t="str">
        <f t="shared" si="2"/>
        <v>ok</v>
      </c>
      <c r="J45" s="16"/>
      <c r="K45" s="16"/>
      <c r="L45" s="16"/>
      <c r="M45" s="16"/>
    </row>
    <row r="46" spans="1:13" x14ac:dyDescent="0.25">
      <c r="A46" s="16"/>
      <c r="B46" s="55"/>
      <c r="C46" s="56"/>
      <c r="D46" s="6"/>
      <c r="E46" s="1" t="s">
        <v>4</v>
      </c>
      <c r="F46" s="2">
        <v>0</v>
      </c>
      <c r="G46" s="2">
        <v>0</v>
      </c>
      <c r="H46" s="2">
        <f t="shared" si="3"/>
        <v>0</v>
      </c>
      <c r="I46" s="1" t="str">
        <f t="shared" si="2"/>
        <v>ok</v>
      </c>
      <c r="J46" s="16"/>
      <c r="K46" s="16"/>
      <c r="L46" s="16"/>
      <c r="M46" s="16"/>
    </row>
    <row r="47" spans="1:13" ht="38.25" x14ac:dyDescent="0.25">
      <c r="A47" s="16"/>
      <c r="B47" s="55" t="s">
        <v>10</v>
      </c>
      <c r="C47" s="28" t="s">
        <v>28</v>
      </c>
      <c r="D47" s="33" t="s">
        <v>18</v>
      </c>
      <c r="E47" s="19" t="s">
        <v>20</v>
      </c>
      <c r="F47" s="4" t="s">
        <v>15</v>
      </c>
      <c r="G47" s="4" t="s">
        <v>16</v>
      </c>
      <c r="H47" s="8">
        <v>0.5</v>
      </c>
      <c r="I47" s="7">
        <f>F8*0.5</f>
        <v>0</v>
      </c>
      <c r="J47" s="16"/>
      <c r="K47" s="16"/>
      <c r="L47" s="16"/>
      <c r="M47" s="16"/>
    </row>
    <row r="48" spans="1:13" ht="18.75" customHeight="1" x14ac:dyDescent="0.25">
      <c r="A48" s="16"/>
      <c r="B48" s="55"/>
      <c r="C48" s="56" t="s">
        <v>11</v>
      </c>
      <c r="D48" s="6"/>
      <c r="E48" s="1" t="s">
        <v>4</v>
      </c>
      <c r="F48" s="2">
        <v>0</v>
      </c>
      <c r="G48" s="2">
        <v>0</v>
      </c>
      <c r="H48" s="2">
        <f>ABS(F48)+ABS(G48)</f>
        <v>0</v>
      </c>
      <c r="I48" s="1" t="str">
        <f>IF(H48&lt;=$I$47,"ok","překročeno")</f>
        <v>ok</v>
      </c>
      <c r="J48" s="16"/>
      <c r="K48" s="16"/>
      <c r="L48" s="16"/>
      <c r="M48" s="16"/>
    </row>
    <row r="49" spans="1:13" x14ac:dyDescent="0.25">
      <c r="A49" s="16"/>
      <c r="B49" s="55"/>
      <c r="C49" s="56"/>
      <c r="D49" s="6"/>
      <c r="E49" s="1" t="s">
        <v>4</v>
      </c>
      <c r="F49" s="2">
        <v>0</v>
      </c>
      <c r="G49" s="2">
        <v>0</v>
      </c>
      <c r="H49" s="2">
        <f>ABS(F49)+ABS(G49)+H48</f>
        <v>0</v>
      </c>
      <c r="I49" s="1" t="str">
        <f t="shared" ref="I49:I58" si="4">IF(H49&lt;=$I$47,"ok","překročeno")</f>
        <v>ok</v>
      </c>
      <c r="J49" s="16"/>
      <c r="K49" s="16"/>
      <c r="L49" s="16"/>
      <c r="M49" s="16"/>
    </row>
    <row r="50" spans="1:13" x14ac:dyDescent="0.25">
      <c r="A50" s="16"/>
      <c r="B50" s="55"/>
      <c r="C50" s="56"/>
      <c r="D50" s="6"/>
      <c r="E50" s="1" t="s">
        <v>4</v>
      </c>
      <c r="F50" s="2">
        <v>0</v>
      </c>
      <c r="G50" s="2">
        <v>0</v>
      </c>
      <c r="H50" s="2">
        <f>ABS(F50)+ABS(G50)+H49</f>
        <v>0</v>
      </c>
      <c r="I50" s="1" t="str">
        <f t="shared" si="4"/>
        <v>ok</v>
      </c>
      <c r="J50" s="16"/>
      <c r="K50" s="16"/>
      <c r="L50" s="16"/>
      <c r="M50" s="16"/>
    </row>
    <row r="51" spans="1:13" x14ac:dyDescent="0.25">
      <c r="A51" s="16"/>
      <c r="B51" s="55"/>
      <c r="C51" s="56"/>
      <c r="D51" s="6"/>
      <c r="E51" s="1" t="s">
        <v>4</v>
      </c>
      <c r="F51" s="2">
        <v>0</v>
      </c>
      <c r="G51" s="2">
        <v>0</v>
      </c>
      <c r="H51" s="2">
        <f t="shared" ref="H51:H58" si="5">ABS(F51)+ABS(G51)+H50</f>
        <v>0</v>
      </c>
      <c r="I51" s="1" t="str">
        <f t="shared" si="4"/>
        <v>ok</v>
      </c>
      <c r="J51" s="16"/>
      <c r="K51" s="16"/>
      <c r="L51" s="16"/>
      <c r="M51" s="16"/>
    </row>
    <row r="52" spans="1:13" x14ac:dyDescent="0.25">
      <c r="A52" s="16"/>
      <c r="B52" s="55"/>
      <c r="C52" s="56"/>
      <c r="D52" s="6"/>
      <c r="E52" s="1" t="s">
        <v>4</v>
      </c>
      <c r="F52" s="2">
        <v>0</v>
      </c>
      <c r="G52" s="2">
        <v>0</v>
      </c>
      <c r="H52" s="2">
        <f t="shared" si="5"/>
        <v>0</v>
      </c>
      <c r="I52" s="1" t="str">
        <f t="shared" si="4"/>
        <v>ok</v>
      </c>
      <c r="J52" s="16"/>
      <c r="K52" s="16"/>
      <c r="L52" s="16"/>
      <c r="M52" s="16"/>
    </row>
    <row r="53" spans="1:13" x14ac:dyDescent="0.25">
      <c r="A53" s="16"/>
      <c r="B53" s="55"/>
      <c r="C53" s="56"/>
      <c r="D53" s="6"/>
      <c r="E53" s="1" t="s">
        <v>4</v>
      </c>
      <c r="F53" s="2">
        <v>0</v>
      </c>
      <c r="G53" s="2">
        <v>0</v>
      </c>
      <c r="H53" s="2">
        <f t="shared" si="5"/>
        <v>0</v>
      </c>
      <c r="I53" s="1" t="str">
        <f t="shared" si="4"/>
        <v>ok</v>
      </c>
      <c r="J53" s="16"/>
      <c r="K53" s="16"/>
      <c r="L53" s="16"/>
      <c r="M53" s="16"/>
    </row>
    <row r="54" spans="1:13" x14ac:dyDescent="0.25">
      <c r="A54" s="16"/>
      <c r="B54" s="55"/>
      <c r="C54" s="56"/>
      <c r="D54" s="6"/>
      <c r="E54" s="1" t="s">
        <v>4</v>
      </c>
      <c r="F54" s="2">
        <v>0</v>
      </c>
      <c r="G54" s="2">
        <v>0</v>
      </c>
      <c r="H54" s="2">
        <f t="shared" si="5"/>
        <v>0</v>
      </c>
      <c r="I54" s="1" t="str">
        <f t="shared" si="4"/>
        <v>ok</v>
      </c>
      <c r="J54" s="16"/>
      <c r="K54" s="16"/>
      <c r="L54" s="16"/>
      <c r="M54" s="16"/>
    </row>
    <row r="55" spans="1:13" x14ac:dyDescent="0.25">
      <c r="A55" s="16"/>
      <c r="B55" s="55"/>
      <c r="C55" s="56"/>
      <c r="D55" s="6"/>
      <c r="E55" s="1" t="s">
        <v>4</v>
      </c>
      <c r="F55" s="2">
        <v>0</v>
      </c>
      <c r="G55" s="2">
        <v>0</v>
      </c>
      <c r="H55" s="2">
        <f t="shared" si="5"/>
        <v>0</v>
      </c>
      <c r="I55" s="1" t="str">
        <f t="shared" si="4"/>
        <v>ok</v>
      </c>
      <c r="J55" s="16"/>
      <c r="K55" s="16"/>
      <c r="L55" s="16"/>
      <c r="M55" s="16"/>
    </row>
    <row r="56" spans="1:13" x14ac:dyDescent="0.25">
      <c r="A56" s="16"/>
      <c r="B56" s="55"/>
      <c r="C56" s="56"/>
      <c r="D56" s="6"/>
      <c r="E56" s="1" t="s">
        <v>4</v>
      </c>
      <c r="F56" s="2">
        <v>0</v>
      </c>
      <c r="G56" s="2">
        <v>0</v>
      </c>
      <c r="H56" s="2">
        <f t="shared" si="5"/>
        <v>0</v>
      </c>
      <c r="I56" s="1" t="str">
        <f t="shared" si="4"/>
        <v>ok</v>
      </c>
      <c r="J56" s="16"/>
      <c r="K56" s="16"/>
      <c r="L56" s="16"/>
      <c r="M56" s="16"/>
    </row>
    <row r="57" spans="1:13" x14ac:dyDescent="0.25">
      <c r="A57" s="16"/>
      <c r="B57" s="55"/>
      <c r="C57" s="56"/>
      <c r="D57" s="6"/>
      <c r="E57" s="1" t="s">
        <v>4</v>
      </c>
      <c r="F57" s="2">
        <v>0</v>
      </c>
      <c r="G57" s="2">
        <v>0</v>
      </c>
      <c r="H57" s="2">
        <f t="shared" si="5"/>
        <v>0</v>
      </c>
      <c r="I57" s="1" t="str">
        <f t="shared" si="4"/>
        <v>ok</v>
      </c>
      <c r="J57" s="16"/>
      <c r="K57" s="16"/>
      <c r="L57" s="16"/>
      <c r="M57" s="16"/>
    </row>
    <row r="58" spans="1:13" x14ac:dyDescent="0.25">
      <c r="A58" s="16"/>
      <c r="B58" s="55"/>
      <c r="C58" s="56"/>
      <c r="D58" s="6"/>
      <c r="E58" s="1" t="s">
        <v>4</v>
      </c>
      <c r="F58" s="2">
        <v>0</v>
      </c>
      <c r="G58" s="2">
        <v>0</v>
      </c>
      <c r="H58" s="2">
        <f t="shared" si="5"/>
        <v>0</v>
      </c>
      <c r="I58" s="1" t="str">
        <f t="shared" si="4"/>
        <v>ok</v>
      </c>
      <c r="J58" s="16"/>
      <c r="K58" s="16"/>
      <c r="L58" s="16"/>
      <c r="M58" s="16"/>
    </row>
    <row r="59" spans="1:13" ht="38.25" x14ac:dyDescent="0.25">
      <c r="A59" s="16"/>
      <c r="B59" s="55" t="s">
        <v>12</v>
      </c>
      <c r="C59" s="28" t="s">
        <v>29</v>
      </c>
      <c r="D59" s="33" t="s">
        <v>18</v>
      </c>
      <c r="E59" s="19" t="s">
        <v>54</v>
      </c>
      <c r="F59" s="4" t="s">
        <v>15</v>
      </c>
      <c r="G59" s="4" t="s">
        <v>16</v>
      </c>
      <c r="H59" s="8">
        <v>0.5</v>
      </c>
      <c r="I59" s="7">
        <f>F8*0.5</f>
        <v>0</v>
      </c>
      <c r="J59" s="16"/>
      <c r="K59" s="16"/>
      <c r="L59" s="16"/>
      <c r="M59" s="16"/>
    </row>
    <row r="60" spans="1:13" ht="18.75" customHeight="1" x14ac:dyDescent="0.25">
      <c r="A60" s="16"/>
      <c r="B60" s="55"/>
      <c r="C60" s="56" t="s">
        <v>17</v>
      </c>
      <c r="D60" s="6"/>
      <c r="E60" s="1" t="s">
        <v>4</v>
      </c>
      <c r="F60" s="2">
        <v>0</v>
      </c>
      <c r="G60" s="2">
        <v>0</v>
      </c>
      <c r="H60" s="2">
        <f>ABS(F60)+ABS(G60)</f>
        <v>0</v>
      </c>
      <c r="I60" s="1" t="str">
        <f>IF(H60&lt;=$I$59,"ok","překročeno")</f>
        <v>ok</v>
      </c>
      <c r="J60" s="16"/>
      <c r="K60" s="16"/>
      <c r="L60" s="16"/>
      <c r="M60" s="16"/>
    </row>
    <row r="61" spans="1:13" x14ac:dyDescent="0.25">
      <c r="A61" s="16"/>
      <c r="B61" s="55"/>
      <c r="C61" s="56"/>
      <c r="D61" s="6"/>
      <c r="E61" s="1" t="s">
        <v>4</v>
      </c>
      <c r="F61" s="2">
        <v>0</v>
      </c>
      <c r="G61" s="2">
        <v>0</v>
      </c>
      <c r="H61" s="2">
        <f>ABS(F61)+ABS(G61)+H60</f>
        <v>0</v>
      </c>
      <c r="I61" s="1" t="str">
        <f t="shared" ref="I61:I67" si="6">IF(H61&lt;=$I$59,"ok","překročeno")</f>
        <v>ok</v>
      </c>
      <c r="J61" s="16"/>
      <c r="K61" s="16"/>
      <c r="L61" s="16"/>
      <c r="M61" s="16"/>
    </row>
    <row r="62" spans="1:13" x14ac:dyDescent="0.25">
      <c r="A62" s="16"/>
      <c r="B62" s="55"/>
      <c r="C62" s="56"/>
      <c r="D62" s="6"/>
      <c r="E62" s="1" t="s">
        <v>4</v>
      </c>
      <c r="F62" s="2">
        <v>0</v>
      </c>
      <c r="G62" s="2">
        <v>0</v>
      </c>
      <c r="H62" s="2">
        <f t="shared" ref="H62:H67" si="7">ABS(F62)+ABS(G62)+H61</f>
        <v>0</v>
      </c>
      <c r="I62" s="1" t="str">
        <f t="shared" si="6"/>
        <v>ok</v>
      </c>
      <c r="J62" s="16"/>
      <c r="K62" s="16"/>
      <c r="L62" s="16"/>
      <c r="M62" s="16"/>
    </row>
    <row r="63" spans="1:13" x14ac:dyDescent="0.25">
      <c r="A63" s="16"/>
      <c r="B63" s="55"/>
      <c r="C63" s="56"/>
      <c r="D63" s="6"/>
      <c r="E63" s="1" t="s">
        <v>4</v>
      </c>
      <c r="F63" s="2">
        <v>0</v>
      </c>
      <c r="G63" s="2">
        <v>0</v>
      </c>
      <c r="H63" s="2">
        <f t="shared" si="7"/>
        <v>0</v>
      </c>
      <c r="I63" s="1" t="str">
        <f t="shared" si="6"/>
        <v>ok</v>
      </c>
      <c r="J63" s="16"/>
      <c r="K63" s="16"/>
      <c r="L63" s="16"/>
      <c r="M63" s="16"/>
    </row>
    <row r="64" spans="1:13" x14ac:dyDescent="0.25">
      <c r="A64" s="16"/>
      <c r="B64" s="55"/>
      <c r="C64" s="56"/>
      <c r="D64" s="6"/>
      <c r="E64" s="1" t="s">
        <v>4</v>
      </c>
      <c r="F64" s="2">
        <v>0</v>
      </c>
      <c r="G64" s="2">
        <v>0</v>
      </c>
      <c r="H64" s="2">
        <f t="shared" si="7"/>
        <v>0</v>
      </c>
      <c r="I64" s="1" t="str">
        <f t="shared" si="6"/>
        <v>ok</v>
      </c>
      <c r="J64" s="16"/>
      <c r="K64" s="16"/>
      <c r="L64" s="16"/>
      <c r="M64" s="16"/>
    </row>
    <row r="65" spans="1:13" x14ac:dyDescent="0.25">
      <c r="A65" s="16"/>
      <c r="B65" s="55"/>
      <c r="C65" s="56"/>
      <c r="D65" s="6"/>
      <c r="E65" s="1" t="s">
        <v>4</v>
      </c>
      <c r="F65" s="2">
        <v>0</v>
      </c>
      <c r="G65" s="2">
        <v>0</v>
      </c>
      <c r="H65" s="2">
        <f t="shared" si="7"/>
        <v>0</v>
      </c>
      <c r="I65" s="1" t="str">
        <f t="shared" si="6"/>
        <v>ok</v>
      </c>
      <c r="J65" s="16"/>
      <c r="K65" s="16"/>
      <c r="L65" s="16"/>
      <c r="M65" s="16"/>
    </row>
    <row r="66" spans="1:13" x14ac:dyDescent="0.25">
      <c r="A66" s="16"/>
      <c r="B66" s="55"/>
      <c r="C66" s="56"/>
      <c r="D66" s="6"/>
      <c r="E66" s="1" t="s">
        <v>4</v>
      </c>
      <c r="F66" s="2">
        <v>0</v>
      </c>
      <c r="G66" s="2">
        <v>0</v>
      </c>
      <c r="H66" s="2">
        <f t="shared" si="7"/>
        <v>0</v>
      </c>
      <c r="I66" s="1" t="str">
        <f t="shared" si="6"/>
        <v>ok</v>
      </c>
      <c r="J66" s="16"/>
      <c r="K66" s="16"/>
      <c r="L66" s="16"/>
      <c r="M66" s="16"/>
    </row>
    <row r="67" spans="1:13" x14ac:dyDescent="0.25">
      <c r="A67" s="16"/>
      <c r="B67" s="55"/>
      <c r="C67" s="56"/>
      <c r="D67" s="6"/>
      <c r="E67" s="1" t="s">
        <v>4</v>
      </c>
      <c r="F67" s="2">
        <v>0</v>
      </c>
      <c r="G67" s="2">
        <v>0</v>
      </c>
      <c r="H67" s="2">
        <f t="shared" si="7"/>
        <v>0</v>
      </c>
      <c r="I67" s="1" t="str">
        <f t="shared" si="6"/>
        <v>ok</v>
      </c>
      <c r="J67" s="16"/>
      <c r="K67" s="16"/>
      <c r="L67" s="16"/>
      <c r="M67" s="16"/>
    </row>
    <row r="68" spans="1:13" ht="30" x14ac:dyDescent="0.25">
      <c r="A68" s="16"/>
      <c r="B68" s="55" t="s">
        <v>14</v>
      </c>
      <c r="C68" s="28" t="s">
        <v>30</v>
      </c>
      <c r="D68" s="33" t="s">
        <v>18</v>
      </c>
      <c r="E68" s="3"/>
      <c r="F68" s="4" t="s">
        <v>15</v>
      </c>
      <c r="G68" s="4" t="s">
        <v>16</v>
      </c>
      <c r="H68" s="8">
        <v>0.3</v>
      </c>
      <c r="I68" s="7">
        <f>F8*0.3</f>
        <v>0</v>
      </c>
      <c r="J68" s="16"/>
      <c r="K68" s="16"/>
      <c r="L68" s="16"/>
      <c r="M68" s="16"/>
    </row>
    <row r="69" spans="1:13" ht="124.5" x14ac:dyDescent="0.25">
      <c r="A69" s="16"/>
      <c r="B69" s="55"/>
      <c r="C69" s="6" t="s">
        <v>13</v>
      </c>
      <c r="D69" s="6"/>
      <c r="E69" s="1" t="s">
        <v>4</v>
      </c>
      <c r="F69" s="2">
        <f>SUM(F48:F58)+SUM(F60:F67)</f>
        <v>0</v>
      </c>
      <c r="G69" s="2">
        <f>SUM(G48:G58)+SUM(G60:G67)</f>
        <v>0</v>
      </c>
      <c r="H69" s="2">
        <f>ABS(F69)-ABS(G69)</f>
        <v>0</v>
      </c>
      <c r="I69" s="1" t="str">
        <f>IF(H69&lt;=$I$68,"ok","překročeno")</f>
        <v>ok</v>
      </c>
      <c r="J69" s="16"/>
      <c r="K69" s="16"/>
      <c r="L69" s="16"/>
      <c r="M69" s="16"/>
    </row>
    <row r="70" spans="1:13" ht="30" x14ac:dyDescent="0.25">
      <c r="A70" s="16"/>
      <c r="B70" s="54" t="s">
        <v>52</v>
      </c>
      <c r="C70" s="28" t="s">
        <v>53</v>
      </c>
      <c r="D70" s="33" t="s">
        <v>18</v>
      </c>
      <c r="E70" s="35" t="s">
        <v>54</v>
      </c>
      <c r="F70" s="35" t="s">
        <v>55</v>
      </c>
      <c r="G70" s="35" t="s">
        <v>56</v>
      </c>
      <c r="H70" s="24"/>
      <c r="I70" s="16"/>
      <c r="J70" s="16"/>
      <c r="K70" s="16"/>
      <c r="L70" s="16"/>
      <c r="M70" s="16"/>
    </row>
    <row r="71" spans="1:13" ht="14.45" customHeight="1" x14ac:dyDescent="0.25">
      <c r="A71" s="16"/>
      <c r="B71" s="54"/>
      <c r="C71" s="50" t="s">
        <v>51</v>
      </c>
      <c r="D71" s="34"/>
      <c r="E71" s="1" t="s">
        <v>4</v>
      </c>
      <c r="F71" s="2"/>
      <c r="G71" s="1" t="s">
        <v>4</v>
      </c>
      <c r="H71" s="24"/>
      <c r="I71" s="16"/>
      <c r="J71" s="16"/>
      <c r="K71" s="16"/>
      <c r="L71" s="16"/>
      <c r="M71" s="16"/>
    </row>
    <row r="72" spans="1:13" x14ac:dyDescent="0.25">
      <c r="A72" s="16"/>
      <c r="B72" s="54"/>
      <c r="C72" s="51"/>
      <c r="D72" s="34"/>
      <c r="E72" s="1" t="s">
        <v>4</v>
      </c>
      <c r="F72" s="2"/>
      <c r="G72" s="1" t="s">
        <v>4</v>
      </c>
      <c r="H72" s="24"/>
      <c r="I72" s="16"/>
      <c r="J72" s="16"/>
      <c r="K72" s="16"/>
      <c r="L72" s="16"/>
      <c r="M72" s="16"/>
    </row>
    <row r="73" spans="1:13" ht="16.149999999999999" customHeight="1" x14ac:dyDescent="0.25">
      <c r="A73" s="16"/>
      <c r="B73" s="54"/>
      <c r="C73" s="52"/>
      <c r="D73" s="34"/>
      <c r="E73" s="1" t="s">
        <v>4</v>
      </c>
      <c r="F73" s="2"/>
      <c r="G73" s="1" t="s">
        <v>4</v>
      </c>
      <c r="H73" s="24"/>
      <c r="I73" s="16"/>
      <c r="J73" s="16"/>
      <c r="K73" s="16"/>
      <c r="L73" s="16"/>
      <c r="M73" s="16"/>
    </row>
    <row r="74" spans="1:13" ht="30" x14ac:dyDescent="0.25">
      <c r="A74" s="16"/>
      <c r="B74" s="54" t="s">
        <v>7</v>
      </c>
      <c r="C74" s="28" t="s">
        <v>49</v>
      </c>
      <c r="D74" s="33" t="s">
        <v>18</v>
      </c>
      <c r="E74" s="19" t="s">
        <v>54</v>
      </c>
      <c r="F74" s="4" t="s">
        <v>15</v>
      </c>
      <c r="G74" s="4" t="s">
        <v>16</v>
      </c>
      <c r="H74" s="32"/>
      <c r="I74" s="16"/>
      <c r="J74" s="16"/>
      <c r="K74" s="16"/>
      <c r="L74" s="16"/>
      <c r="M74" s="16"/>
    </row>
    <row r="75" spans="1:13" ht="43.9" customHeight="1" x14ac:dyDescent="0.25">
      <c r="A75" s="16"/>
      <c r="B75" s="54"/>
      <c r="C75" s="56" t="s">
        <v>8</v>
      </c>
      <c r="D75" s="6"/>
      <c r="E75" s="57" t="s">
        <v>35</v>
      </c>
      <c r="F75" s="58"/>
      <c r="G75" s="58"/>
      <c r="H75" s="23"/>
      <c r="I75" s="22"/>
      <c r="J75" s="16"/>
      <c r="K75" s="16"/>
      <c r="L75" s="16"/>
      <c r="M75" s="16"/>
    </row>
    <row r="76" spans="1:13" x14ac:dyDescent="0.25">
      <c r="A76" s="16"/>
      <c r="B76" s="54"/>
      <c r="C76" s="56"/>
      <c r="D76" s="6"/>
      <c r="E76" s="1" t="s">
        <v>4</v>
      </c>
      <c r="F76" s="2">
        <v>0</v>
      </c>
      <c r="G76" s="2">
        <v>0</v>
      </c>
      <c r="H76" s="24"/>
      <c r="I76" s="16"/>
      <c r="J76" s="16"/>
      <c r="K76" s="16"/>
      <c r="L76" s="16"/>
      <c r="M76" s="16"/>
    </row>
    <row r="77" spans="1:13" x14ac:dyDescent="0.25">
      <c r="A77" s="16"/>
      <c r="B77" s="54"/>
      <c r="C77" s="56"/>
      <c r="D77" s="6"/>
      <c r="E77" s="1" t="s">
        <v>4</v>
      </c>
      <c r="F77" s="2">
        <v>0</v>
      </c>
      <c r="G77" s="2">
        <v>0</v>
      </c>
      <c r="H77" s="24"/>
      <c r="I77" s="16"/>
      <c r="J77" s="16"/>
      <c r="K77" s="16"/>
      <c r="L77" s="16"/>
      <c r="M77" s="16"/>
    </row>
    <row r="78" spans="1:13" x14ac:dyDescent="0.25">
      <c r="A78" s="16"/>
      <c r="B78" s="54"/>
      <c r="C78" s="56"/>
      <c r="D78" s="6"/>
      <c r="E78" s="1" t="s">
        <v>4</v>
      </c>
      <c r="F78" s="2">
        <v>0</v>
      </c>
      <c r="G78" s="2">
        <v>0</v>
      </c>
      <c r="H78" s="24"/>
      <c r="I78" s="16"/>
      <c r="J78" s="16"/>
      <c r="K78" s="16"/>
      <c r="L78" s="16"/>
      <c r="M78" s="16"/>
    </row>
    <row r="79" spans="1:13" x14ac:dyDescent="0.25">
      <c r="A79" s="16"/>
      <c r="B79" s="54"/>
      <c r="C79" s="56"/>
      <c r="D79" s="6"/>
      <c r="E79" s="1" t="s">
        <v>4</v>
      </c>
      <c r="F79" s="2">
        <v>0</v>
      </c>
      <c r="G79" s="2">
        <v>0</v>
      </c>
      <c r="H79" s="23"/>
      <c r="I79" s="22"/>
      <c r="J79" s="16"/>
      <c r="K79" s="16"/>
      <c r="L79" s="16"/>
      <c r="M79" s="16"/>
    </row>
    <row r="80" spans="1:13" x14ac:dyDescent="0.25">
      <c r="A80" s="16"/>
      <c r="B80" s="54"/>
      <c r="C80" s="56"/>
      <c r="D80" s="6"/>
      <c r="E80" s="1" t="s">
        <v>4</v>
      </c>
      <c r="F80" s="2">
        <v>0</v>
      </c>
      <c r="G80" s="2">
        <v>0</v>
      </c>
      <c r="H80" s="24"/>
      <c r="I80" s="16"/>
      <c r="J80" s="16"/>
      <c r="K80" s="16"/>
      <c r="L80" s="16"/>
      <c r="M80" s="16"/>
    </row>
    <row r="81" spans="1:13" x14ac:dyDescent="0.25">
      <c r="A81" s="16"/>
      <c r="B81" s="54"/>
      <c r="C81" s="56"/>
      <c r="D81" s="6"/>
      <c r="E81" s="1" t="s">
        <v>4</v>
      </c>
      <c r="F81" s="2">
        <v>0</v>
      </c>
      <c r="G81" s="2">
        <v>0</v>
      </c>
      <c r="H81" s="24"/>
      <c r="I81" s="16"/>
      <c r="J81" s="16"/>
      <c r="K81" s="16"/>
      <c r="L81" s="16"/>
      <c r="M81" s="16"/>
    </row>
    <row r="82" spans="1:13" x14ac:dyDescent="0.25">
      <c r="A82" s="16"/>
      <c r="B82" s="54"/>
      <c r="C82" s="56"/>
      <c r="D82" s="6"/>
      <c r="E82" s="1" t="s">
        <v>4</v>
      </c>
      <c r="F82" s="2">
        <v>0</v>
      </c>
      <c r="G82" s="2">
        <v>0</v>
      </c>
      <c r="H82" s="24"/>
      <c r="I82" s="16"/>
      <c r="J82" s="16"/>
      <c r="K82" s="16"/>
      <c r="L82" s="16"/>
      <c r="M82" s="16"/>
    </row>
    <row r="83" spans="1:13" x14ac:dyDescent="0.25">
      <c r="A83" s="16"/>
      <c r="B83" s="54"/>
      <c r="C83" s="56"/>
      <c r="D83" s="6"/>
      <c r="E83" s="1" t="s">
        <v>4</v>
      </c>
      <c r="F83" s="2">
        <v>0</v>
      </c>
      <c r="G83" s="2">
        <v>0</v>
      </c>
      <c r="H83" s="24"/>
      <c r="I83" s="16"/>
      <c r="J83" s="16"/>
      <c r="K83" s="16"/>
      <c r="L83" s="16"/>
      <c r="M83" s="16"/>
    </row>
    <row r="84" spans="1:13" x14ac:dyDescent="0.25">
      <c r="A84" s="16"/>
      <c r="B84" s="54"/>
      <c r="C84" s="56"/>
      <c r="D84" s="6"/>
      <c r="E84" s="1" t="s">
        <v>4</v>
      </c>
      <c r="F84" s="2">
        <v>0</v>
      </c>
      <c r="G84" s="2">
        <v>0</v>
      </c>
      <c r="H84" s="23"/>
      <c r="I84" s="22"/>
      <c r="J84" s="16"/>
      <c r="K84" s="16"/>
      <c r="L84" s="16"/>
      <c r="M84" s="16"/>
    </row>
    <row r="85" spans="1:13" x14ac:dyDescent="0.25">
      <c r="A85" s="16"/>
      <c r="B85" s="54"/>
      <c r="C85" s="56"/>
      <c r="D85" s="6"/>
      <c r="E85" s="1" t="s">
        <v>4</v>
      </c>
      <c r="F85" s="2">
        <v>0</v>
      </c>
      <c r="G85" s="2">
        <v>0</v>
      </c>
      <c r="H85" s="24"/>
      <c r="I85" s="16"/>
      <c r="J85" s="16"/>
      <c r="K85" s="16"/>
      <c r="L85" s="16"/>
      <c r="M85" s="16"/>
    </row>
    <row r="86" spans="1:13" x14ac:dyDescent="0.25">
      <c r="A86" s="16"/>
      <c r="B86" s="54"/>
      <c r="C86" s="56"/>
      <c r="D86" s="6"/>
      <c r="E86" s="1" t="s">
        <v>4</v>
      </c>
      <c r="F86" s="2">
        <v>0</v>
      </c>
      <c r="G86" s="2">
        <v>0</v>
      </c>
      <c r="H86" s="24"/>
      <c r="I86" s="16"/>
      <c r="J86" s="16"/>
      <c r="K86" s="16"/>
      <c r="L86" s="16"/>
      <c r="M86" s="16"/>
    </row>
    <row r="87" spans="1:13" x14ac:dyDescent="0.25">
      <c r="A87" s="16"/>
      <c r="B87" s="54"/>
      <c r="C87" s="56"/>
      <c r="D87" s="6"/>
      <c r="E87" s="1" t="s">
        <v>4</v>
      </c>
      <c r="F87" s="2">
        <v>0</v>
      </c>
      <c r="G87" s="2">
        <v>0</v>
      </c>
      <c r="H87" s="24"/>
      <c r="I87" s="16"/>
      <c r="J87" s="16"/>
      <c r="K87" s="16"/>
      <c r="L87" s="16"/>
      <c r="M87" s="16"/>
    </row>
    <row r="88" spans="1:13" ht="30" x14ac:dyDescent="0.25">
      <c r="A88" s="16"/>
      <c r="B88" s="54" t="s">
        <v>59</v>
      </c>
      <c r="C88" s="28" t="s">
        <v>58</v>
      </c>
      <c r="D88" s="33" t="s">
        <v>18</v>
      </c>
      <c r="E88" s="35" t="s">
        <v>54</v>
      </c>
      <c r="F88" s="35" t="s">
        <v>60</v>
      </c>
      <c r="G88" s="35" t="s">
        <v>61</v>
      </c>
      <c r="H88" s="16"/>
      <c r="I88" s="16"/>
      <c r="J88" s="16"/>
      <c r="K88" s="16"/>
      <c r="L88" s="16"/>
      <c r="M88" s="16"/>
    </row>
    <row r="89" spans="1:13" x14ac:dyDescent="0.25">
      <c r="A89" s="16"/>
      <c r="B89" s="54"/>
      <c r="C89" s="50" t="s">
        <v>57</v>
      </c>
      <c r="D89" s="50"/>
      <c r="E89" s="47" t="s">
        <v>4</v>
      </c>
      <c r="F89" s="44"/>
      <c r="G89" s="47"/>
      <c r="H89" s="16"/>
      <c r="I89" s="16"/>
      <c r="J89" s="16"/>
      <c r="K89" s="16"/>
      <c r="L89" s="16"/>
      <c r="M89" s="16"/>
    </row>
    <row r="90" spans="1:13" x14ac:dyDescent="0.25">
      <c r="A90" s="16"/>
      <c r="B90" s="54"/>
      <c r="C90" s="51"/>
      <c r="D90" s="51"/>
      <c r="E90" s="48"/>
      <c r="F90" s="45"/>
      <c r="G90" s="48"/>
      <c r="H90" s="16"/>
      <c r="I90" s="16"/>
      <c r="J90" s="16"/>
      <c r="K90" s="16"/>
      <c r="L90" s="16"/>
      <c r="M90" s="16"/>
    </row>
    <row r="91" spans="1:13" ht="116.45" customHeight="1" x14ac:dyDescent="0.25">
      <c r="A91" s="16"/>
      <c r="B91" s="54"/>
      <c r="C91" s="52"/>
      <c r="D91" s="52"/>
      <c r="E91" s="49"/>
      <c r="F91" s="46"/>
      <c r="G91" s="49"/>
      <c r="H91" s="16"/>
      <c r="I91" s="16"/>
      <c r="J91" s="16"/>
      <c r="K91" s="16"/>
      <c r="L91" s="16"/>
      <c r="M91" s="16"/>
    </row>
    <row r="92" spans="1:13" x14ac:dyDescent="0.25">
      <c r="A92" s="16"/>
      <c r="B92" s="16"/>
      <c r="C92" s="16" t="s">
        <v>25</v>
      </c>
      <c r="D92" s="16"/>
      <c r="E92" s="16"/>
      <c r="F92" s="16"/>
      <c r="G92" s="16"/>
      <c r="H92" s="16"/>
      <c r="I92" s="16"/>
      <c r="J92" s="16"/>
      <c r="K92" s="16"/>
      <c r="L92" s="16"/>
      <c r="M92" s="16"/>
    </row>
    <row r="93" spans="1:13" x14ac:dyDescent="0.25">
      <c r="A93" s="16"/>
      <c r="B93" s="16"/>
      <c r="C93" s="16"/>
      <c r="D93" s="16"/>
      <c r="E93" s="16"/>
      <c r="F93" s="16"/>
      <c r="G93" s="16"/>
      <c r="H93" s="16"/>
      <c r="I93" s="16"/>
      <c r="J93" s="16"/>
      <c r="K93" s="16"/>
      <c r="L93" s="16"/>
      <c r="M93" s="16"/>
    </row>
    <row r="94" spans="1:13" x14ac:dyDescent="0.25">
      <c r="A94" s="16"/>
      <c r="B94" s="16"/>
      <c r="C94" s="16"/>
      <c r="D94" s="16"/>
      <c r="E94" s="16"/>
      <c r="F94" s="16"/>
      <c r="G94" s="16"/>
      <c r="H94" s="16"/>
      <c r="I94" s="16"/>
      <c r="J94" s="16"/>
      <c r="K94" s="16"/>
      <c r="L94" s="16"/>
      <c r="M94" s="16"/>
    </row>
  </sheetData>
  <mergeCells count="37">
    <mergeCell ref="D2:G2"/>
    <mergeCell ref="D4:G4"/>
    <mergeCell ref="D3:G3"/>
    <mergeCell ref="F5:G6"/>
    <mergeCell ref="E21:G21"/>
    <mergeCell ref="D5:D6"/>
    <mergeCell ref="E5:E6"/>
    <mergeCell ref="F7:G7"/>
    <mergeCell ref="F8:G8"/>
    <mergeCell ref="F9:G9"/>
    <mergeCell ref="F10:G10"/>
    <mergeCell ref="F11:G11"/>
    <mergeCell ref="E75:G75"/>
    <mergeCell ref="C14:C19"/>
    <mergeCell ref="B29:B37"/>
    <mergeCell ref="B47:B58"/>
    <mergeCell ref="B59:B67"/>
    <mergeCell ref="C60:C67"/>
    <mergeCell ref="C39:C46"/>
    <mergeCell ref="B38:B46"/>
    <mergeCell ref="C48:C58"/>
    <mergeCell ref="F89:F91"/>
    <mergeCell ref="G89:G91"/>
    <mergeCell ref="E89:E91"/>
    <mergeCell ref="D89:D91"/>
    <mergeCell ref="A12:B12"/>
    <mergeCell ref="C71:C73"/>
    <mergeCell ref="C89:C91"/>
    <mergeCell ref="B70:B73"/>
    <mergeCell ref="B74:B87"/>
    <mergeCell ref="B88:B91"/>
    <mergeCell ref="B13:B19"/>
    <mergeCell ref="C21:C28"/>
    <mergeCell ref="B20:B28"/>
    <mergeCell ref="C30:C37"/>
    <mergeCell ref="C75:C87"/>
    <mergeCell ref="B68:B69"/>
  </mergeCells>
  <conditionalFormatting sqref="I30:I37">
    <cfRule type="containsText" dxfId="5" priority="5" operator="containsText" text="překročeno">
      <formula>NOT(ISERROR(SEARCH("překročeno",I30)))</formula>
    </cfRule>
  </conditionalFormatting>
  <conditionalFormatting sqref="I39:I46">
    <cfRule type="containsText" dxfId="4" priority="4" operator="containsText" text="překročeno">
      <formula>NOT(ISERROR(SEARCH("překročeno",I39)))</formula>
    </cfRule>
  </conditionalFormatting>
  <conditionalFormatting sqref="I48:I58">
    <cfRule type="containsText" dxfId="3" priority="3" operator="containsText" text="překročeno">
      <formula>NOT(ISERROR(SEARCH("překročeno",I48)))</formula>
    </cfRule>
  </conditionalFormatting>
  <conditionalFormatting sqref="I60:I67">
    <cfRule type="containsText" dxfId="2" priority="2" operator="containsText" text="překročeno">
      <formula>NOT(ISERROR(SEARCH("překročeno",I60)))</formula>
    </cfRule>
  </conditionalFormatting>
  <conditionalFormatting sqref="I69">
    <cfRule type="containsText" dxfId="1" priority="1" operator="containsText" text="překročeno">
      <formula>NOT(ISERROR(SEARCH("překročeno",I69)))</formula>
    </cfRule>
  </conditionalFormatting>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C2EB4-D7D1-4B8B-973A-0C48B993E081}">
  <dimension ref="A1:M82"/>
  <sheetViews>
    <sheetView workbookViewId="0">
      <selection activeCell="C32" sqref="C32:C39"/>
    </sheetView>
  </sheetViews>
  <sheetFormatPr defaultRowHeight="15" x14ac:dyDescent="0.25"/>
  <cols>
    <col min="1" max="1" width="5.85546875" customWidth="1"/>
    <col min="2" max="2" width="4.28515625" customWidth="1"/>
    <col min="3" max="3" width="33.42578125" customWidth="1"/>
    <col min="4" max="4" width="4.85546875" customWidth="1"/>
    <col min="5" max="5" width="11.140625" customWidth="1"/>
    <col min="6" max="6" width="18.5703125" customWidth="1"/>
    <col min="7" max="7" width="18.85546875" customWidth="1"/>
    <col min="8" max="8" width="15.42578125" customWidth="1"/>
    <col min="9" max="9" width="14.42578125" customWidth="1"/>
  </cols>
  <sheetData>
    <row r="1" spans="1:13" x14ac:dyDescent="0.25">
      <c r="A1" s="16"/>
      <c r="B1" s="16"/>
      <c r="C1" s="16"/>
      <c r="D1" s="16"/>
      <c r="E1" s="16"/>
      <c r="F1" s="16"/>
      <c r="G1" s="16"/>
      <c r="H1" s="16"/>
      <c r="I1" s="16"/>
      <c r="J1" s="16"/>
      <c r="K1" s="16"/>
      <c r="L1" s="16"/>
      <c r="M1" s="16"/>
    </row>
    <row r="2" spans="1:13" x14ac:dyDescent="0.25">
      <c r="A2" s="16"/>
      <c r="B2" s="16"/>
      <c r="C2" s="1" t="s">
        <v>31</v>
      </c>
      <c r="D2" s="60"/>
      <c r="E2" s="60"/>
      <c r="F2" s="60"/>
      <c r="G2" s="60"/>
      <c r="H2" s="16"/>
      <c r="I2" s="16"/>
      <c r="J2" s="16"/>
      <c r="K2" s="16"/>
      <c r="L2" s="16"/>
      <c r="M2" s="16"/>
    </row>
    <row r="3" spans="1:13" x14ac:dyDescent="0.25">
      <c r="A3" s="16"/>
      <c r="B3" s="16"/>
      <c r="C3" s="1" t="s">
        <v>34</v>
      </c>
      <c r="D3" s="60"/>
      <c r="E3" s="60"/>
      <c r="F3" s="60"/>
      <c r="G3" s="60"/>
      <c r="H3" s="16"/>
      <c r="I3" s="16"/>
      <c r="J3" s="16"/>
      <c r="K3" s="16"/>
      <c r="L3" s="16"/>
      <c r="M3" s="16"/>
    </row>
    <row r="4" spans="1:13" x14ac:dyDescent="0.25">
      <c r="A4" s="16"/>
      <c r="B4" s="16"/>
      <c r="C4" s="29" t="s">
        <v>32</v>
      </c>
      <c r="D4" s="61"/>
      <c r="E4" s="61"/>
      <c r="F4" s="61"/>
      <c r="G4" s="61"/>
      <c r="H4" s="16"/>
      <c r="I4" s="16"/>
      <c r="J4" s="16"/>
      <c r="K4" s="16"/>
      <c r="L4" s="16"/>
      <c r="M4" s="16"/>
    </row>
    <row r="5" spans="1:13" ht="15" customHeight="1" x14ac:dyDescent="0.25">
      <c r="A5" s="16"/>
      <c r="B5" s="16"/>
      <c r="C5" s="9"/>
      <c r="D5" s="66" t="s">
        <v>18</v>
      </c>
      <c r="E5" s="68" t="s">
        <v>20</v>
      </c>
      <c r="F5" s="62" t="s">
        <v>19</v>
      </c>
      <c r="G5" s="63"/>
      <c r="H5" s="26"/>
      <c r="I5" s="16"/>
      <c r="J5" s="16"/>
      <c r="K5" s="16"/>
      <c r="L5" s="16"/>
      <c r="M5" s="16"/>
    </row>
    <row r="6" spans="1:13" x14ac:dyDescent="0.25">
      <c r="A6" s="16"/>
      <c r="B6" s="16"/>
      <c r="C6" s="10"/>
      <c r="D6" s="67"/>
      <c r="E6" s="69"/>
      <c r="F6" s="64"/>
      <c r="G6" s="65"/>
      <c r="H6" s="27"/>
      <c r="I6" s="25"/>
      <c r="J6" s="16"/>
      <c r="K6" s="16"/>
      <c r="L6" s="16"/>
      <c r="M6" s="16"/>
    </row>
    <row r="7" spans="1:13" x14ac:dyDescent="0.25">
      <c r="A7" s="16"/>
      <c r="B7" s="16"/>
      <c r="C7" s="11" t="s">
        <v>0</v>
      </c>
      <c r="D7" s="13" t="s">
        <v>24</v>
      </c>
      <c r="E7" s="11"/>
      <c r="F7" s="70">
        <v>0</v>
      </c>
      <c r="G7" s="71"/>
      <c r="H7" s="26"/>
      <c r="I7" s="16"/>
      <c r="J7" s="16"/>
      <c r="K7" s="16"/>
      <c r="L7" s="16"/>
      <c r="M7" s="16"/>
    </row>
    <row r="8" spans="1:13" x14ac:dyDescent="0.25">
      <c r="A8" s="16"/>
      <c r="B8" s="16"/>
      <c r="C8" s="12" t="s">
        <v>21</v>
      </c>
      <c r="D8" s="14" t="s">
        <v>24</v>
      </c>
      <c r="E8" s="12" t="s">
        <v>4</v>
      </c>
      <c r="F8" s="70">
        <v>0</v>
      </c>
      <c r="G8" s="71"/>
      <c r="H8" s="26"/>
      <c r="I8" s="16"/>
      <c r="J8" s="16"/>
      <c r="K8" s="16"/>
      <c r="L8" s="16"/>
      <c r="M8" s="16"/>
    </row>
    <row r="9" spans="1:13" x14ac:dyDescent="0.25">
      <c r="A9" s="16"/>
      <c r="B9" s="16"/>
      <c r="C9" s="12" t="s">
        <v>23</v>
      </c>
      <c r="D9" s="12"/>
      <c r="E9" s="12" t="s">
        <v>4</v>
      </c>
      <c r="F9" s="70">
        <v>0</v>
      </c>
      <c r="G9" s="71"/>
      <c r="H9" s="26"/>
      <c r="I9" s="16"/>
      <c r="J9" s="16"/>
      <c r="K9" s="16"/>
      <c r="L9" s="16"/>
      <c r="M9" s="16"/>
    </row>
    <row r="10" spans="1:13" x14ac:dyDescent="0.25">
      <c r="A10" s="16"/>
      <c r="B10" s="16"/>
      <c r="C10" s="12" t="s">
        <v>23</v>
      </c>
      <c r="D10" s="12"/>
      <c r="E10" s="12" t="s">
        <v>4</v>
      </c>
      <c r="F10" s="70">
        <v>0</v>
      </c>
      <c r="G10" s="71"/>
      <c r="H10" s="26"/>
      <c r="I10" s="16"/>
      <c r="J10" s="16"/>
      <c r="K10" s="16"/>
      <c r="L10" s="16"/>
      <c r="M10" s="16"/>
    </row>
    <row r="11" spans="1:13" x14ac:dyDescent="0.25">
      <c r="A11" s="16"/>
      <c r="B11" s="16"/>
      <c r="C11" s="15" t="s">
        <v>22</v>
      </c>
      <c r="D11" s="15"/>
      <c r="E11" s="12" t="s">
        <v>4</v>
      </c>
      <c r="F11" s="72">
        <v>0</v>
      </c>
      <c r="G11" s="73"/>
      <c r="H11" s="26"/>
      <c r="I11" s="16"/>
      <c r="J11" s="16"/>
      <c r="K11" s="16"/>
      <c r="L11" s="16"/>
      <c r="M11" s="16"/>
    </row>
    <row r="12" spans="1:13" x14ac:dyDescent="0.25">
      <c r="A12" s="53" t="s">
        <v>37</v>
      </c>
      <c r="B12" s="53"/>
      <c r="C12" s="17"/>
      <c r="D12" s="17"/>
      <c r="E12" s="17"/>
      <c r="F12" s="17"/>
      <c r="G12" s="17"/>
      <c r="H12" s="16"/>
      <c r="I12" s="16"/>
      <c r="J12" s="16"/>
      <c r="K12" s="16"/>
      <c r="L12" s="16"/>
      <c r="M12" s="16"/>
    </row>
    <row r="13" spans="1:13" ht="30" x14ac:dyDescent="0.25">
      <c r="A13" s="16"/>
      <c r="B13" s="55" t="s">
        <v>38</v>
      </c>
      <c r="C13" s="28" t="s">
        <v>47</v>
      </c>
      <c r="D13" s="33" t="s">
        <v>18</v>
      </c>
      <c r="E13" s="19" t="s">
        <v>54</v>
      </c>
      <c r="F13" s="4" t="s">
        <v>15</v>
      </c>
      <c r="G13" s="20" t="s">
        <v>16</v>
      </c>
      <c r="H13" s="23"/>
      <c r="I13" s="22"/>
      <c r="J13" s="16"/>
      <c r="K13" s="16"/>
      <c r="L13" s="16"/>
      <c r="M13" s="16"/>
    </row>
    <row r="14" spans="1:13" ht="37.15" customHeight="1" x14ac:dyDescent="0.25">
      <c r="A14" s="16"/>
      <c r="B14" s="55"/>
      <c r="C14" s="56" t="s">
        <v>39</v>
      </c>
      <c r="D14" s="6"/>
      <c r="E14" s="57" t="s">
        <v>48</v>
      </c>
      <c r="F14" s="58"/>
      <c r="G14" s="58"/>
      <c r="H14" s="23"/>
      <c r="I14" s="22"/>
      <c r="J14" s="16"/>
      <c r="K14" s="16"/>
      <c r="L14" s="16"/>
      <c r="M14" s="16"/>
    </row>
    <row r="15" spans="1:13" x14ac:dyDescent="0.25">
      <c r="A15" s="16"/>
      <c r="B15" s="55"/>
      <c r="C15" s="56"/>
      <c r="D15" s="6"/>
      <c r="E15" s="1" t="s">
        <v>4</v>
      </c>
      <c r="F15" s="2">
        <v>0</v>
      </c>
      <c r="G15" s="2">
        <v>0</v>
      </c>
      <c r="H15" s="24"/>
      <c r="I15" s="16"/>
      <c r="J15" s="16"/>
      <c r="K15" s="16"/>
      <c r="L15" s="16"/>
      <c r="M15" s="16"/>
    </row>
    <row r="16" spans="1:13" x14ac:dyDescent="0.25">
      <c r="A16" s="16"/>
      <c r="B16" s="55"/>
      <c r="C16" s="56"/>
      <c r="D16" s="6"/>
      <c r="E16" s="1" t="s">
        <v>4</v>
      </c>
      <c r="F16" s="2">
        <v>0</v>
      </c>
      <c r="G16" s="2">
        <v>0</v>
      </c>
      <c r="H16" s="24"/>
      <c r="I16" s="16"/>
      <c r="J16" s="16"/>
      <c r="K16" s="16"/>
      <c r="L16" s="16"/>
      <c r="M16" s="16"/>
    </row>
    <row r="17" spans="1:13" x14ac:dyDescent="0.25">
      <c r="A17" s="16"/>
      <c r="B17" s="55"/>
      <c r="C17" s="56"/>
      <c r="D17" s="6"/>
      <c r="E17" s="1" t="s">
        <v>4</v>
      </c>
      <c r="F17" s="2">
        <v>0</v>
      </c>
      <c r="G17" s="2">
        <v>0</v>
      </c>
      <c r="H17" s="24"/>
      <c r="I17" s="16"/>
      <c r="J17" s="16"/>
      <c r="K17" s="16"/>
      <c r="L17" s="16"/>
      <c r="M17" s="16"/>
    </row>
    <row r="18" spans="1:13" ht="15.75" customHeight="1" x14ac:dyDescent="0.25">
      <c r="A18" s="16"/>
      <c r="B18" s="55"/>
      <c r="C18" s="56"/>
      <c r="D18" s="6"/>
      <c r="E18" s="1" t="s">
        <v>4</v>
      </c>
      <c r="F18" s="2">
        <v>0</v>
      </c>
      <c r="G18" s="2">
        <v>0</v>
      </c>
      <c r="H18" s="24"/>
      <c r="I18" s="16"/>
      <c r="J18" s="16"/>
      <c r="K18" s="16"/>
      <c r="L18" s="16"/>
      <c r="M18" s="16"/>
    </row>
    <row r="19" spans="1:13" x14ac:dyDescent="0.25">
      <c r="A19" s="16"/>
      <c r="B19" s="55"/>
      <c r="C19" s="56"/>
      <c r="D19" s="6"/>
      <c r="E19" s="1" t="s">
        <v>4</v>
      </c>
      <c r="F19" s="2">
        <v>0</v>
      </c>
      <c r="G19" s="2">
        <v>0</v>
      </c>
      <c r="H19" s="24"/>
      <c r="I19" s="16"/>
      <c r="J19" s="16"/>
      <c r="K19" s="16"/>
      <c r="L19" s="16"/>
      <c r="M19" s="16"/>
    </row>
    <row r="20" spans="1:13" x14ac:dyDescent="0.25">
      <c r="A20" s="16"/>
      <c r="B20" s="55"/>
      <c r="C20" s="56"/>
      <c r="D20" s="6"/>
      <c r="E20" s="1" t="s">
        <v>4</v>
      </c>
      <c r="F20" s="2">
        <v>0</v>
      </c>
      <c r="G20" s="2">
        <v>0</v>
      </c>
      <c r="H20" s="24"/>
      <c r="I20" s="16"/>
      <c r="J20" s="16"/>
      <c r="K20" s="16"/>
      <c r="L20" s="16"/>
      <c r="M20" s="16"/>
    </row>
    <row r="21" spans="1:13" x14ac:dyDescent="0.25">
      <c r="A21" s="16"/>
      <c r="B21" s="55"/>
      <c r="C21" s="56"/>
      <c r="D21" s="6"/>
      <c r="E21" s="1" t="s">
        <v>4</v>
      </c>
      <c r="F21" s="2">
        <v>0</v>
      </c>
      <c r="G21" s="2">
        <v>0</v>
      </c>
      <c r="H21" s="23"/>
      <c r="I21" s="22"/>
      <c r="J21" s="16"/>
      <c r="K21" s="16"/>
      <c r="L21" s="16"/>
      <c r="M21" s="16"/>
    </row>
    <row r="22" spans="1:13" ht="38.25" customHeight="1" x14ac:dyDescent="0.25">
      <c r="A22" s="16"/>
      <c r="B22" s="55" t="s">
        <v>40</v>
      </c>
      <c r="C22" s="28" t="s">
        <v>27</v>
      </c>
      <c r="D22" s="33" t="s">
        <v>18</v>
      </c>
      <c r="E22" s="19" t="s">
        <v>54</v>
      </c>
      <c r="F22" s="4" t="s">
        <v>15</v>
      </c>
      <c r="G22" s="4" t="s">
        <v>16</v>
      </c>
      <c r="H22" s="8">
        <v>0.1</v>
      </c>
      <c r="I22" s="7">
        <f>F8*0.1</f>
        <v>0</v>
      </c>
      <c r="J22" s="16"/>
      <c r="K22" s="16"/>
      <c r="L22" s="16"/>
      <c r="M22" s="16"/>
    </row>
    <row r="23" spans="1:13" ht="18" customHeight="1" x14ac:dyDescent="0.25">
      <c r="A23" s="16"/>
      <c r="B23" s="55"/>
      <c r="C23" s="56" t="s">
        <v>74</v>
      </c>
      <c r="D23" s="6"/>
      <c r="E23" s="1" t="s">
        <v>4</v>
      </c>
      <c r="F23" s="2">
        <v>0</v>
      </c>
      <c r="G23" s="2">
        <v>0</v>
      </c>
      <c r="H23" s="2">
        <f>F23+G23</f>
        <v>0</v>
      </c>
      <c r="I23" s="1" t="str">
        <f>IF(H23&lt;=$I$22,"ok","překročeno")</f>
        <v>ok</v>
      </c>
      <c r="J23" s="16"/>
      <c r="K23" s="16"/>
      <c r="L23" s="16"/>
      <c r="M23" s="16"/>
    </row>
    <row r="24" spans="1:13" x14ac:dyDescent="0.25">
      <c r="A24" s="16"/>
      <c r="B24" s="55"/>
      <c r="C24" s="56"/>
      <c r="D24" s="6"/>
      <c r="E24" s="1" t="s">
        <v>4</v>
      </c>
      <c r="F24" s="2">
        <v>0</v>
      </c>
      <c r="G24" s="2">
        <v>0</v>
      </c>
      <c r="H24" s="2">
        <f>F24+G24+H23</f>
        <v>0</v>
      </c>
      <c r="I24" s="1" t="str">
        <f t="shared" ref="I24:I30" si="0">IF(H24&lt;=$I$22,"ok","překročeno")</f>
        <v>ok</v>
      </c>
      <c r="J24" s="16"/>
      <c r="K24" s="16"/>
      <c r="L24" s="16"/>
      <c r="M24" s="16"/>
    </row>
    <row r="25" spans="1:13" x14ac:dyDescent="0.25">
      <c r="A25" s="16"/>
      <c r="B25" s="55"/>
      <c r="C25" s="56"/>
      <c r="D25" s="6"/>
      <c r="E25" s="1" t="s">
        <v>4</v>
      </c>
      <c r="F25" s="2">
        <v>0</v>
      </c>
      <c r="G25" s="2">
        <v>0</v>
      </c>
      <c r="H25" s="2">
        <f>F25+G25+H24</f>
        <v>0</v>
      </c>
      <c r="I25" s="1" t="str">
        <f t="shared" si="0"/>
        <v>ok</v>
      </c>
      <c r="J25" s="16"/>
      <c r="K25" s="16"/>
      <c r="L25" s="16"/>
      <c r="M25" s="16"/>
    </row>
    <row r="26" spans="1:13" x14ac:dyDescent="0.25">
      <c r="A26" s="16"/>
      <c r="B26" s="55"/>
      <c r="C26" s="56"/>
      <c r="D26" s="6"/>
      <c r="E26" s="1" t="s">
        <v>4</v>
      </c>
      <c r="F26" s="2">
        <v>0</v>
      </c>
      <c r="G26" s="2">
        <v>0</v>
      </c>
      <c r="H26" s="2">
        <f t="shared" ref="H26:H30" si="1">F26+G26+H25</f>
        <v>0</v>
      </c>
      <c r="I26" s="1" t="str">
        <f t="shared" si="0"/>
        <v>ok</v>
      </c>
      <c r="J26" s="16"/>
      <c r="K26" s="16"/>
      <c r="L26" s="16"/>
      <c r="M26" s="16"/>
    </row>
    <row r="27" spans="1:13" x14ac:dyDescent="0.25">
      <c r="A27" s="16"/>
      <c r="B27" s="55"/>
      <c r="C27" s="56"/>
      <c r="D27" s="6"/>
      <c r="E27" s="1" t="s">
        <v>4</v>
      </c>
      <c r="F27" s="2">
        <v>0</v>
      </c>
      <c r="G27" s="2">
        <v>0</v>
      </c>
      <c r="H27" s="2">
        <f t="shared" si="1"/>
        <v>0</v>
      </c>
      <c r="I27" s="1" t="str">
        <f t="shared" si="0"/>
        <v>ok</v>
      </c>
      <c r="J27" s="16"/>
      <c r="K27" s="16"/>
      <c r="L27" s="16"/>
      <c r="M27" s="16"/>
    </row>
    <row r="28" spans="1:13" x14ac:dyDescent="0.25">
      <c r="A28" s="16"/>
      <c r="B28" s="55"/>
      <c r="C28" s="56"/>
      <c r="D28" s="6"/>
      <c r="E28" s="1" t="s">
        <v>4</v>
      </c>
      <c r="F28" s="2">
        <v>0</v>
      </c>
      <c r="G28" s="2">
        <v>0</v>
      </c>
      <c r="H28" s="2">
        <f t="shared" si="1"/>
        <v>0</v>
      </c>
      <c r="I28" s="1" t="str">
        <f t="shared" si="0"/>
        <v>ok</v>
      </c>
      <c r="J28" s="16"/>
      <c r="K28" s="16"/>
      <c r="L28" s="16"/>
      <c r="M28" s="16"/>
    </row>
    <row r="29" spans="1:13" x14ac:dyDescent="0.25">
      <c r="A29" s="16"/>
      <c r="B29" s="55"/>
      <c r="C29" s="56"/>
      <c r="D29" s="6"/>
      <c r="E29" s="1" t="s">
        <v>4</v>
      </c>
      <c r="F29" s="2">
        <v>0</v>
      </c>
      <c r="G29" s="2">
        <v>0</v>
      </c>
      <c r="H29" s="2">
        <f t="shared" si="1"/>
        <v>0</v>
      </c>
      <c r="I29" s="1" t="str">
        <f t="shared" si="0"/>
        <v>ok</v>
      </c>
      <c r="J29" s="16"/>
      <c r="K29" s="16"/>
      <c r="L29" s="16"/>
      <c r="M29" s="16"/>
    </row>
    <row r="30" spans="1:13" x14ac:dyDescent="0.25">
      <c r="A30" s="16"/>
      <c r="B30" s="55"/>
      <c r="C30" s="56"/>
      <c r="D30" s="6"/>
      <c r="E30" s="1" t="s">
        <v>4</v>
      </c>
      <c r="F30" s="2">
        <v>0</v>
      </c>
      <c r="G30" s="2">
        <v>0</v>
      </c>
      <c r="H30" s="2">
        <f t="shared" si="1"/>
        <v>0</v>
      </c>
      <c r="I30" s="1" t="str">
        <f t="shared" si="0"/>
        <v>ok</v>
      </c>
      <c r="J30" s="16"/>
      <c r="K30" s="16"/>
      <c r="L30" s="16"/>
      <c r="M30" s="16"/>
    </row>
    <row r="31" spans="1:13" ht="38.25" x14ac:dyDescent="0.25">
      <c r="A31" s="16"/>
      <c r="B31" s="55" t="s">
        <v>40</v>
      </c>
      <c r="C31" s="28" t="s">
        <v>50</v>
      </c>
      <c r="D31" s="33" t="s">
        <v>18</v>
      </c>
      <c r="E31" s="19" t="s">
        <v>54</v>
      </c>
      <c r="F31" s="4" t="s">
        <v>15</v>
      </c>
      <c r="G31" s="4" t="s">
        <v>16</v>
      </c>
      <c r="H31" s="8">
        <v>0.15</v>
      </c>
      <c r="I31" s="7">
        <f>F8*0.15</f>
        <v>0</v>
      </c>
      <c r="J31" s="16"/>
      <c r="K31" s="16"/>
      <c r="L31" s="16"/>
      <c r="M31" s="16"/>
    </row>
    <row r="32" spans="1:13" ht="18" customHeight="1" x14ac:dyDescent="0.25">
      <c r="A32" s="16"/>
      <c r="B32" s="55"/>
      <c r="C32" s="56" t="s">
        <v>75</v>
      </c>
      <c r="D32" s="6"/>
      <c r="E32" s="1" t="s">
        <v>4</v>
      </c>
      <c r="F32" s="2">
        <v>0</v>
      </c>
      <c r="G32" s="2">
        <v>0</v>
      </c>
      <c r="H32" s="2">
        <f>F32+G32</f>
        <v>0</v>
      </c>
      <c r="I32" s="1" t="str">
        <f>IF(H32&lt;=$I$31,"ok","překročeno")</f>
        <v>ok</v>
      </c>
      <c r="J32" s="16"/>
      <c r="K32" s="16"/>
      <c r="L32" s="16"/>
      <c r="M32" s="16"/>
    </row>
    <row r="33" spans="1:13" x14ac:dyDescent="0.25">
      <c r="A33" s="16"/>
      <c r="B33" s="55"/>
      <c r="C33" s="56"/>
      <c r="D33" s="6"/>
      <c r="E33" s="1" t="s">
        <v>4</v>
      </c>
      <c r="F33" s="2">
        <v>0</v>
      </c>
      <c r="G33" s="2">
        <v>0</v>
      </c>
      <c r="H33" s="2">
        <f>F33+G33+H32</f>
        <v>0</v>
      </c>
      <c r="I33" s="1" t="str">
        <f t="shared" ref="I33:I39" si="2">IF(H33&lt;=$I$31,"ok","překročeno")</f>
        <v>ok</v>
      </c>
      <c r="J33" s="16"/>
      <c r="K33" s="16"/>
      <c r="L33" s="16"/>
      <c r="M33" s="16"/>
    </row>
    <row r="34" spans="1:13" x14ac:dyDescent="0.25">
      <c r="A34" s="16"/>
      <c r="B34" s="55"/>
      <c r="C34" s="56"/>
      <c r="D34" s="6"/>
      <c r="E34" s="1" t="s">
        <v>4</v>
      </c>
      <c r="F34" s="2">
        <v>0</v>
      </c>
      <c r="G34" s="2">
        <v>0</v>
      </c>
      <c r="H34" s="2">
        <f t="shared" ref="H34:H39" si="3">F34+G34+H33</f>
        <v>0</v>
      </c>
      <c r="I34" s="1" t="str">
        <f t="shared" si="2"/>
        <v>ok</v>
      </c>
      <c r="J34" s="16"/>
      <c r="K34" s="16"/>
      <c r="L34" s="16"/>
      <c r="M34" s="16"/>
    </row>
    <row r="35" spans="1:13" x14ac:dyDescent="0.25">
      <c r="A35" s="16"/>
      <c r="B35" s="55"/>
      <c r="C35" s="56"/>
      <c r="D35" s="6"/>
      <c r="E35" s="1" t="s">
        <v>4</v>
      </c>
      <c r="F35" s="2">
        <v>0</v>
      </c>
      <c r="G35" s="2">
        <v>0</v>
      </c>
      <c r="H35" s="2">
        <f t="shared" si="3"/>
        <v>0</v>
      </c>
      <c r="I35" s="1" t="str">
        <f t="shared" si="2"/>
        <v>ok</v>
      </c>
      <c r="J35" s="16"/>
      <c r="K35" s="16"/>
      <c r="L35" s="16"/>
      <c r="M35" s="16"/>
    </row>
    <row r="36" spans="1:13" x14ac:dyDescent="0.25">
      <c r="A36" s="16"/>
      <c r="B36" s="55"/>
      <c r="C36" s="56"/>
      <c r="D36" s="6"/>
      <c r="E36" s="1" t="s">
        <v>4</v>
      </c>
      <c r="F36" s="2">
        <v>0</v>
      </c>
      <c r="G36" s="2">
        <v>0</v>
      </c>
      <c r="H36" s="2">
        <f t="shared" si="3"/>
        <v>0</v>
      </c>
      <c r="I36" s="1" t="str">
        <f t="shared" si="2"/>
        <v>ok</v>
      </c>
      <c r="J36" s="16"/>
      <c r="K36" s="16"/>
      <c r="L36" s="16"/>
      <c r="M36" s="16"/>
    </row>
    <row r="37" spans="1:13" x14ac:dyDescent="0.25">
      <c r="A37" s="16"/>
      <c r="B37" s="55"/>
      <c r="C37" s="56"/>
      <c r="D37" s="6"/>
      <c r="E37" s="1" t="s">
        <v>4</v>
      </c>
      <c r="F37" s="2">
        <v>0</v>
      </c>
      <c r="G37" s="2">
        <v>0</v>
      </c>
      <c r="H37" s="2">
        <f t="shared" si="3"/>
        <v>0</v>
      </c>
      <c r="I37" s="1" t="str">
        <f t="shared" si="2"/>
        <v>ok</v>
      </c>
      <c r="J37" s="16"/>
      <c r="K37" s="16"/>
      <c r="L37" s="16"/>
      <c r="M37" s="16"/>
    </row>
    <row r="38" spans="1:13" x14ac:dyDescent="0.25">
      <c r="A38" s="16"/>
      <c r="B38" s="55"/>
      <c r="C38" s="56"/>
      <c r="D38" s="6"/>
      <c r="E38" s="1" t="s">
        <v>4</v>
      </c>
      <c r="F38" s="2">
        <v>0</v>
      </c>
      <c r="G38" s="2">
        <v>0</v>
      </c>
      <c r="H38" s="2">
        <f t="shared" si="3"/>
        <v>0</v>
      </c>
      <c r="I38" s="1" t="str">
        <f t="shared" si="2"/>
        <v>ok</v>
      </c>
      <c r="J38" s="16"/>
      <c r="K38" s="16"/>
      <c r="L38" s="16"/>
      <c r="M38" s="16"/>
    </row>
    <row r="39" spans="1:13" x14ac:dyDescent="0.25">
      <c r="A39" s="16"/>
      <c r="B39" s="55"/>
      <c r="C39" s="56"/>
      <c r="D39" s="6"/>
      <c r="E39" s="1" t="s">
        <v>4</v>
      </c>
      <c r="F39" s="2">
        <v>0</v>
      </c>
      <c r="G39" s="2">
        <v>0</v>
      </c>
      <c r="H39" s="2">
        <f t="shared" si="3"/>
        <v>0</v>
      </c>
      <c r="I39" s="1" t="str">
        <f t="shared" si="2"/>
        <v>ok</v>
      </c>
      <c r="J39" s="16"/>
      <c r="K39" s="16"/>
      <c r="L39" s="16"/>
      <c r="M39" s="16"/>
    </row>
    <row r="40" spans="1:13" ht="38.25" x14ac:dyDescent="0.25">
      <c r="A40" s="16"/>
      <c r="B40" s="55" t="s">
        <v>42</v>
      </c>
      <c r="C40" s="28" t="s">
        <v>28</v>
      </c>
      <c r="D40" s="33" t="s">
        <v>18</v>
      </c>
      <c r="E40" s="19" t="s">
        <v>54</v>
      </c>
      <c r="F40" s="4" t="s">
        <v>15</v>
      </c>
      <c r="G40" s="4" t="s">
        <v>16</v>
      </c>
      <c r="H40" s="8">
        <v>0.5</v>
      </c>
      <c r="I40" s="7">
        <f>F8*0.5</f>
        <v>0</v>
      </c>
      <c r="J40" s="16"/>
      <c r="K40" s="16"/>
      <c r="L40" s="16"/>
      <c r="M40" s="16"/>
    </row>
    <row r="41" spans="1:13" ht="18.75" customHeight="1" x14ac:dyDescent="0.25">
      <c r="A41" s="16"/>
      <c r="B41" s="55"/>
      <c r="C41" s="56" t="s">
        <v>41</v>
      </c>
      <c r="D41" s="6"/>
      <c r="E41" s="1" t="s">
        <v>4</v>
      </c>
      <c r="F41" s="2">
        <v>0</v>
      </c>
      <c r="G41" s="2">
        <v>0</v>
      </c>
      <c r="H41" s="2">
        <f>ABS(F41)+ABS(G41)</f>
        <v>0</v>
      </c>
      <c r="I41" s="1" t="str">
        <f>IF(H41&lt;=$I$40,"ok","překročeno")</f>
        <v>ok</v>
      </c>
      <c r="J41" s="16"/>
      <c r="K41" s="16"/>
      <c r="L41" s="16"/>
      <c r="M41" s="16"/>
    </row>
    <row r="42" spans="1:13" x14ac:dyDescent="0.25">
      <c r="A42" s="16"/>
      <c r="B42" s="55"/>
      <c r="C42" s="56"/>
      <c r="D42" s="6"/>
      <c r="E42" s="1" t="s">
        <v>4</v>
      </c>
      <c r="F42" s="2">
        <v>0</v>
      </c>
      <c r="G42" s="2">
        <v>0</v>
      </c>
      <c r="H42" s="2">
        <f>ABS(F42)+ABS(G42)+H41</f>
        <v>0</v>
      </c>
      <c r="I42" s="1" t="str">
        <f t="shared" ref="I42:I51" si="4">IF(H42&lt;=$I$40,"ok","překročeno")</f>
        <v>ok</v>
      </c>
      <c r="J42" s="16"/>
      <c r="K42" s="16"/>
      <c r="L42" s="16"/>
      <c r="M42" s="16"/>
    </row>
    <row r="43" spans="1:13" x14ac:dyDescent="0.25">
      <c r="A43" s="16"/>
      <c r="B43" s="55"/>
      <c r="C43" s="56"/>
      <c r="D43" s="6"/>
      <c r="E43" s="1" t="s">
        <v>4</v>
      </c>
      <c r="F43" s="2">
        <v>0</v>
      </c>
      <c r="G43" s="2">
        <v>0</v>
      </c>
      <c r="H43" s="2">
        <f>ABS(F43)+ABS(G43)+H42</f>
        <v>0</v>
      </c>
      <c r="I43" s="1" t="str">
        <f t="shared" si="4"/>
        <v>ok</v>
      </c>
      <c r="J43" s="16"/>
      <c r="K43" s="16"/>
      <c r="L43" s="16"/>
      <c r="M43" s="16"/>
    </row>
    <row r="44" spans="1:13" x14ac:dyDescent="0.25">
      <c r="A44" s="16"/>
      <c r="B44" s="55"/>
      <c r="C44" s="56"/>
      <c r="D44" s="6"/>
      <c r="E44" s="1" t="s">
        <v>4</v>
      </c>
      <c r="F44" s="2">
        <v>0</v>
      </c>
      <c r="G44" s="2">
        <v>0</v>
      </c>
      <c r="H44" s="2">
        <f t="shared" ref="H44:H51" si="5">ABS(F44)+ABS(G44)+H43</f>
        <v>0</v>
      </c>
      <c r="I44" s="1" t="str">
        <f t="shared" si="4"/>
        <v>ok</v>
      </c>
      <c r="J44" s="16"/>
      <c r="K44" s="16"/>
      <c r="L44" s="16"/>
      <c r="M44" s="16"/>
    </row>
    <row r="45" spans="1:13" x14ac:dyDescent="0.25">
      <c r="A45" s="16"/>
      <c r="B45" s="55"/>
      <c r="C45" s="56"/>
      <c r="D45" s="6"/>
      <c r="E45" s="1" t="s">
        <v>4</v>
      </c>
      <c r="F45" s="2">
        <v>0</v>
      </c>
      <c r="G45" s="2">
        <v>0</v>
      </c>
      <c r="H45" s="2">
        <f t="shared" si="5"/>
        <v>0</v>
      </c>
      <c r="I45" s="1" t="str">
        <f t="shared" si="4"/>
        <v>ok</v>
      </c>
      <c r="J45" s="16"/>
      <c r="K45" s="16"/>
      <c r="L45" s="16"/>
      <c r="M45" s="16"/>
    </row>
    <row r="46" spans="1:13" x14ac:dyDescent="0.25">
      <c r="A46" s="16"/>
      <c r="B46" s="55"/>
      <c r="C46" s="56"/>
      <c r="D46" s="6"/>
      <c r="E46" s="1" t="s">
        <v>4</v>
      </c>
      <c r="F46" s="2">
        <v>0</v>
      </c>
      <c r="G46" s="2">
        <v>0</v>
      </c>
      <c r="H46" s="2">
        <f t="shared" si="5"/>
        <v>0</v>
      </c>
      <c r="I46" s="1" t="str">
        <f t="shared" si="4"/>
        <v>ok</v>
      </c>
      <c r="J46" s="16"/>
      <c r="K46" s="16"/>
      <c r="L46" s="16"/>
      <c r="M46" s="16"/>
    </row>
    <row r="47" spans="1:13" x14ac:dyDescent="0.25">
      <c r="A47" s="16"/>
      <c r="B47" s="55"/>
      <c r="C47" s="56"/>
      <c r="D47" s="6"/>
      <c r="E47" s="1" t="s">
        <v>4</v>
      </c>
      <c r="F47" s="2">
        <v>0</v>
      </c>
      <c r="G47" s="2">
        <v>0</v>
      </c>
      <c r="H47" s="2">
        <f t="shared" si="5"/>
        <v>0</v>
      </c>
      <c r="I47" s="1" t="str">
        <f t="shared" si="4"/>
        <v>ok</v>
      </c>
      <c r="J47" s="16"/>
      <c r="K47" s="16"/>
      <c r="L47" s="16"/>
      <c r="M47" s="16"/>
    </row>
    <row r="48" spans="1:13" x14ac:dyDescent="0.25">
      <c r="A48" s="16"/>
      <c r="B48" s="55"/>
      <c r="C48" s="56"/>
      <c r="D48" s="6"/>
      <c r="E48" s="1" t="s">
        <v>4</v>
      </c>
      <c r="F48" s="2">
        <v>0</v>
      </c>
      <c r="G48" s="2">
        <v>0</v>
      </c>
      <c r="H48" s="2">
        <f t="shared" si="5"/>
        <v>0</v>
      </c>
      <c r="I48" s="1" t="str">
        <f t="shared" si="4"/>
        <v>ok</v>
      </c>
      <c r="J48" s="16"/>
      <c r="K48" s="16"/>
      <c r="L48" s="16"/>
      <c r="M48" s="16"/>
    </row>
    <row r="49" spans="1:13" x14ac:dyDescent="0.25">
      <c r="A49" s="16"/>
      <c r="B49" s="55"/>
      <c r="C49" s="56"/>
      <c r="D49" s="6"/>
      <c r="E49" s="1" t="s">
        <v>4</v>
      </c>
      <c r="F49" s="2">
        <v>0</v>
      </c>
      <c r="G49" s="2">
        <v>0</v>
      </c>
      <c r="H49" s="2">
        <f t="shared" si="5"/>
        <v>0</v>
      </c>
      <c r="I49" s="1" t="str">
        <f t="shared" si="4"/>
        <v>ok</v>
      </c>
      <c r="J49" s="16"/>
      <c r="K49" s="16"/>
      <c r="L49" s="16"/>
      <c r="M49" s="16"/>
    </row>
    <row r="50" spans="1:13" x14ac:dyDescent="0.25">
      <c r="A50" s="16"/>
      <c r="B50" s="55"/>
      <c r="C50" s="56"/>
      <c r="D50" s="6"/>
      <c r="E50" s="1" t="s">
        <v>4</v>
      </c>
      <c r="F50" s="2">
        <v>0</v>
      </c>
      <c r="G50" s="2">
        <v>0</v>
      </c>
      <c r="H50" s="2">
        <f t="shared" si="5"/>
        <v>0</v>
      </c>
      <c r="I50" s="1" t="str">
        <f t="shared" si="4"/>
        <v>ok</v>
      </c>
      <c r="J50" s="16"/>
      <c r="K50" s="16"/>
      <c r="L50" s="16"/>
      <c r="M50" s="16"/>
    </row>
    <row r="51" spans="1:13" x14ac:dyDescent="0.25">
      <c r="A51" s="16"/>
      <c r="B51" s="55"/>
      <c r="C51" s="56"/>
      <c r="D51" s="6"/>
      <c r="E51" s="1" t="s">
        <v>4</v>
      </c>
      <c r="F51" s="2">
        <v>0</v>
      </c>
      <c r="G51" s="2">
        <v>0</v>
      </c>
      <c r="H51" s="2">
        <f t="shared" si="5"/>
        <v>0</v>
      </c>
      <c r="I51" s="1" t="str">
        <f t="shared" si="4"/>
        <v>ok</v>
      </c>
      <c r="J51" s="16"/>
      <c r="K51" s="16"/>
      <c r="L51" s="16"/>
      <c r="M51" s="16"/>
    </row>
    <row r="52" spans="1:13" ht="38.25" x14ac:dyDescent="0.25">
      <c r="A52" s="16"/>
      <c r="B52" s="55" t="s">
        <v>44</v>
      </c>
      <c r="C52" s="28" t="s">
        <v>29</v>
      </c>
      <c r="D52" s="33" t="s">
        <v>18</v>
      </c>
      <c r="E52" s="19" t="s">
        <v>54</v>
      </c>
      <c r="F52" s="4" t="s">
        <v>15</v>
      </c>
      <c r="G52" s="4" t="s">
        <v>16</v>
      </c>
      <c r="H52" s="8">
        <v>0.5</v>
      </c>
      <c r="I52" s="7">
        <f>F8*0.5</f>
        <v>0</v>
      </c>
      <c r="J52" s="16"/>
      <c r="K52" s="16"/>
      <c r="L52" s="16"/>
      <c r="M52" s="16"/>
    </row>
    <row r="53" spans="1:13" ht="18.75" customHeight="1" x14ac:dyDescent="0.25">
      <c r="A53" s="16"/>
      <c r="B53" s="55"/>
      <c r="C53" s="56" t="s">
        <v>43</v>
      </c>
      <c r="D53" s="6"/>
      <c r="E53" s="1" t="s">
        <v>4</v>
      </c>
      <c r="F53" s="2">
        <v>0</v>
      </c>
      <c r="G53" s="2">
        <v>0</v>
      </c>
      <c r="H53" s="2">
        <f>ABS(F53)+ABS(G53)</f>
        <v>0</v>
      </c>
      <c r="I53" s="1" t="str">
        <f>IF(H53&lt;=$I$52,"ok","překročeno")</f>
        <v>ok</v>
      </c>
      <c r="J53" s="16"/>
      <c r="K53" s="16"/>
      <c r="L53" s="16"/>
      <c r="M53" s="16"/>
    </row>
    <row r="54" spans="1:13" x14ac:dyDescent="0.25">
      <c r="A54" s="16"/>
      <c r="B54" s="55"/>
      <c r="C54" s="56"/>
      <c r="D54" s="6"/>
      <c r="E54" s="1" t="s">
        <v>4</v>
      </c>
      <c r="F54" s="2">
        <v>0</v>
      </c>
      <c r="G54" s="2">
        <v>0</v>
      </c>
      <c r="H54" s="2">
        <f>ABS(F54)+ABS(G54)+H53</f>
        <v>0</v>
      </c>
      <c r="I54" s="1" t="str">
        <f t="shared" ref="I54:I60" si="6">IF(H54&lt;=$I$52,"ok","překročeno")</f>
        <v>ok</v>
      </c>
      <c r="J54" s="16"/>
      <c r="K54" s="16"/>
      <c r="L54" s="16"/>
      <c r="M54" s="16"/>
    </row>
    <row r="55" spans="1:13" x14ac:dyDescent="0.25">
      <c r="A55" s="16"/>
      <c r="B55" s="55"/>
      <c r="C55" s="56"/>
      <c r="D55" s="6"/>
      <c r="E55" s="1" t="s">
        <v>4</v>
      </c>
      <c r="F55" s="2">
        <v>0</v>
      </c>
      <c r="G55" s="2">
        <v>0</v>
      </c>
      <c r="H55" s="2">
        <f t="shared" ref="H55:H60" si="7">ABS(F55)+ABS(G55)+H54</f>
        <v>0</v>
      </c>
      <c r="I55" s="1" t="str">
        <f t="shared" si="6"/>
        <v>ok</v>
      </c>
      <c r="J55" s="16"/>
      <c r="K55" s="16"/>
      <c r="L55" s="16"/>
      <c r="M55" s="16"/>
    </row>
    <row r="56" spans="1:13" x14ac:dyDescent="0.25">
      <c r="A56" s="16"/>
      <c r="B56" s="55"/>
      <c r="C56" s="56"/>
      <c r="D56" s="6"/>
      <c r="E56" s="1" t="s">
        <v>4</v>
      </c>
      <c r="F56" s="2">
        <v>0</v>
      </c>
      <c r="G56" s="2">
        <v>0</v>
      </c>
      <c r="H56" s="2">
        <f t="shared" si="7"/>
        <v>0</v>
      </c>
      <c r="I56" s="1" t="str">
        <f t="shared" si="6"/>
        <v>ok</v>
      </c>
      <c r="J56" s="16"/>
      <c r="K56" s="16"/>
      <c r="L56" s="16"/>
      <c r="M56" s="16"/>
    </row>
    <row r="57" spans="1:13" x14ac:dyDescent="0.25">
      <c r="A57" s="16"/>
      <c r="B57" s="55"/>
      <c r="C57" s="56"/>
      <c r="D57" s="6"/>
      <c r="E57" s="1" t="s">
        <v>4</v>
      </c>
      <c r="F57" s="2">
        <v>0</v>
      </c>
      <c r="G57" s="2">
        <v>0</v>
      </c>
      <c r="H57" s="2">
        <f t="shared" si="7"/>
        <v>0</v>
      </c>
      <c r="I57" s="1" t="str">
        <f t="shared" si="6"/>
        <v>ok</v>
      </c>
      <c r="J57" s="16"/>
      <c r="K57" s="16"/>
      <c r="L57" s="16"/>
      <c r="M57" s="16"/>
    </row>
    <row r="58" spans="1:13" x14ac:dyDescent="0.25">
      <c r="A58" s="16"/>
      <c r="B58" s="55"/>
      <c r="C58" s="56"/>
      <c r="D58" s="6"/>
      <c r="E58" s="1" t="s">
        <v>4</v>
      </c>
      <c r="F58" s="2">
        <v>0</v>
      </c>
      <c r="G58" s="2">
        <v>0</v>
      </c>
      <c r="H58" s="2">
        <f t="shared" si="7"/>
        <v>0</v>
      </c>
      <c r="I58" s="1" t="str">
        <f t="shared" si="6"/>
        <v>ok</v>
      </c>
      <c r="J58" s="16"/>
      <c r="K58" s="16"/>
      <c r="L58" s="16"/>
      <c r="M58" s="16"/>
    </row>
    <row r="59" spans="1:13" x14ac:dyDescent="0.25">
      <c r="A59" s="16"/>
      <c r="B59" s="55"/>
      <c r="C59" s="56"/>
      <c r="D59" s="6"/>
      <c r="E59" s="1" t="s">
        <v>4</v>
      </c>
      <c r="F59" s="2">
        <v>0</v>
      </c>
      <c r="G59" s="2">
        <v>0</v>
      </c>
      <c r="H59" s="2">
        <f t="shared" si="7"/>
        <v>0</v>
      </c>
      <c r="I59" s="1" t="str">
        <f t="shared" si="6"/>
        <v>ok</v>
      </c>
      <c r="J59" s="16"/>
      <c r="K59" s="16"/>
      <c r="L59" s="16"/>
      <c r="M59" s="16"/>
    </row>
    <row r="60" spans="1:13" x14ac:dyDescent="0.25">
      <c r="A60" s="16"/>
      <c r="B60" s="55"/>
      <c r="C60" s="56"/>
      <c r="D60" s="6"/>
      <c r="E60" s="1" t="s">
        <v>4</v>
      </c>
      <c r="F60" s="2">
        <v>0</v>
      </c>
      <c r="G60" s="2">
        <v>0</v>
      </c>
      <c r="H60" s="2">
        <f t="shared" si="7"/>
        <v>0</v>
      </c>
      <c r="I60" s="1" t="str">
        <f t="shared" si="6"/>
        <v>ok</v>
      </c>
      <c r="J60" s="16"/>
      <c r="K60" s="16"/>
      <c r="L60" s="16"/>
      <c r="M60" s="16"/>
    </row>
    <row r="61" spans="1:13" ht="30" x14ac:dyDescent="0.25">
      <c r="A61" s="16"/>
      <c r="B61" s="31"/>
      <c r="C61" s="28" t="s">
        <v>49</v>
      </c>
      <c r="D61" s="33" t="s">
        <v>18</v>
      </c>
      <c r="E61" s="19" t="s">
        <v>54</v>
      </c>
      <c r="F61" s="4" t="s">
        <v>15</v>
      </c>
      <c r="G61" s="4" t="s">
        <v>16</v>
      </c>
      <c r="H61" s="32"/>
      <c r="J61" s="16"/>
      <c r="K61" s="16"/>
      <c r="L61" s="16"/>
      <c r="M61" s="16"/>
    </row>
    <row r="62" spans="1:13" ht="43.9" customHeight="1" x14ac:dyDescent="0.25">
      <c r="A62" s="16"/>
      <c r="B62" s="55" t="s">
        <v>46</v>
      </c>
      <c r="C62" s="56" t="s">
        <v>45</v>
      </c>
      <c r="D62" s="6"/>
      <c r="E62" s="57" t="s">
        <v>35</v>
      </c>
      <c r="F62" s="58"/>
      <c r="G62" s="58"/>
      <c r="H62" s="23"/>
      <c r="I62" s="22"/>
      <c r="J62" s="16"/>
      <c r="K62" s="16"/>
      <c r="L62" s="16"/>
      <c r="M62" s="16"/>
    </row>
    <row r="63" spans="1:13" x14ac:dyDescent="0.25">
      <c r="A63" s="16"/>
      <c r="B63" s="55"/>
      <c r="C63" s="56"/>
      <c r="D63" s="6"/>
      <c r="E63" s="1" t="s">
        <v>4</v>
      </c>
      <c r="F63" s="2">
        <v>0</v>
      </c>
      <c r="G63" s="2">
        <v>0</v>
      </c>
      <c r="H63" s="24"/>
      <c r="I63" s="16"/>
      <c r="J63" s="16"/>
      <c r="K63" s="16"/>
      <c r="L63" s="16"/>
      <c r="M63" s="16"/>
    </row>
    <row r="64" spans="1:13" x14ac:dyDescent="0.25">
      <c r="A64" s="16"/>
      <c r="B64" s="55"/>
      <c r="C64" s="56"/>
      <c r="D64" s="6"/>
      <c r="E64" s="1" t="s">
        <v>4</v>
      </c>
      <c r="F64" s="2">
        <v>0</v>
      </c>
      <c r="G64" s="2">
        <v>0</v>
      </c>
      <c r="H64" s="24"/>
      <c r="I64" s="16"/>
      <c r="J64" s="16"/>
      <c r="K64" s="16"/>
      <c r="L64" s="16"/>
      <c r="M64" s="16"/>
    </row>
    <row r="65" spans="1:13" x14ac:dyDescent="0.25">
      <c r="A65" s="16"/>
      <c r="B65" s="55"/>
      <c r="C65" s="56"/>
      <c r="D65" s="6"/>
      <c r="E65" s="1" t="s">
        <v>4</v>
      </c>
      <c r="F65" s="2">
        <v>0</v>
      </c>
      <c r="G65" s="2">
        <v>0</v>
      </c>
      <c r="H65" s="24"/>
      <c r="I65" s="16"/>
      <c r="J65" s="16"/>
      <c r="K65" s="16"/>
      <c r="L65" s="16"/>
      <c r="M65" s="16"/>
    </row>
    <row r="66" spans="1:13" x14ac:dyDescent="0.25">
      <c r="A66" s="16"/>
      <c r="B66" s="55"/>
      <c r="C66" s="56"/>
      <c r="D66" s="6"/>
      <c r="E66" s="1" t="s">
        <v>4</v>
      </c>
      <c r="F66" s="2">
        <v>0</v>
      </c>
      <c r="G66" s="2">
        <v>0</v>
      </c>
      <c r="H66" s="23"/>
      <c r="I66" s="22"/>
      <c r="J66" s="16"/>
      <c r="K66" s="16"/>
      <c r="L66" s="16"/>
      <c r="M66" s="16"/>
    </row>
    <row r="67" spans="1:13" x14ac:dyDescent="0.25">
      <c r="A67" s="16"/>
      <c r="B67" s="55"/>
      <c r="C67" s="56"/>
      <c r="D67" s="6"/>
      <c r="E67" s="1" t="s">
        <v>4</v>
      </c>
      <c r="F67" s="2">
        <v>0</v>
      </c>
      <c r="G67" s="2">
        <v>0</v>
      </c>
      <c r="H67" s="24"/>
      <c r="I67" s="16"/>
      <c r="J67" s="16"/>
      <c r="K67" s="16"/>
      <c r="L67" s="16"/>
      <c r="M67" s="16"/>
    </row>
    <row r="68" spans="1:13" x14ac:dyDescent="0.25">
      <c r="A68" s="16"/>
      <c r="B68" s="55"/>
      <c r="C68" s="56"/>
      <c r="D68" s="6"/>
      <c r="E68" s="1" t="s">
        <v>4</v>
      </c>
      <c r="F68" s="2">
        <v>0</v>
      </c>
      <c r="G68" s="2">
        <v>0</v>
      </c>
      <c r="H68" s="24"/>
      <c r="I68" s="16"/>
      <c r="J68" s="16"/>
      <c r="K68" s="16"/>
      <c r="L68" s="16"/>
      <c r="M68" s="16"/>
    </row>
    <row r="69" spans="1:13" x14ac:dyDescent="0.25">
      <c r="A69" s="16"/>
      <c r="B69" s="55"/>
      <c r="C69" s="56"/>
      <c r="D69" s="6"/>
      <c r="E69" s="1" t="s">
        <v>4</v>
      </c>
      <c r="F69" s="2">
        <v>0</v>
      </c>
      <c r="G69" s="2">
        <v>0</v>
      </c>
      <c r="H69" s="24"/>
      <c r="I69" s="16"/>
      <c r="J69" s="16"/>
      <c r="K69" s="16"/>
      <c r="L69" s="16"/>
      <c r="M69" s="16"/>
    </row>
    <row r="70" spans="1:13" x14ac:dyDescent="0.25">
      <c r="A70" s="16"/>
      <c r="B70" s="55"/>
      <c r="C70" s="56"/>
      <c r="D70" s="6"/>
      <c r="E70" s="1" t="s">
        <v>4</v>
      </c>
      <c r="F70" s="2">
        <v>0</v>
      </c>
      <c r="G70" s="2">
        <v>0</v>
      </c>
      <c r="H70" s="24"/>
      <c r="I70" s="16"/>
      <c r="J70" s="16"/>
      <c r="K70" s="16"/>
      <c r="L70" s="16"/>
      <c r="M70" s="16"/>
    </row>
    <row r="71" spans="1:13" x14ac:dyDescent="0.25">
      <c r="A71" s="16"/>
      <c r="B71" s="55"/>
      <c r="C71" s="56"/>
      <c r="D71" s="6"/>
      <c r="E71" s="1" t="s">
        <v>4</v>
      </c>
      <c r="F71" s="2">
        <v>0</v>
      </c>
      <c r="G71" s="2">
        <v>0</v>
      </c>
      <c r="H71" s="23"/>
      <c r="I71" s="22"/>
      <c r="J71" s="16"/>
      <c r="K71" s="16"/>
      <c r="L71" s="16"/>
      <c r="M71" s="16"/>
    </row>
    <row r="72" spans="1:13" x14ac:dyDescent="0.25">
      <c r="A72" s="16"/>
      <c r="B72" s="55"/>
      <c r="C72" s="56"/>
      <c r="D72" s="6"/>
      <c r="E72" s="1" t="s">
        <v>4</v>
      </c>
      <c r="F72" s="2">
        <v>0</v>
      </c>
      <c r="G72" s="2">
        <v>0</v>
      </c>
      <c r="H72" s="24"/>
      <c r="I72" s="16"/>
      <c r="J72" s="16"/>
      <c r="K72" s="16"/>
      <c r="L72" s="16"/>
      <c r="M72" s="16"/>
    </row>
    <row r="73" spans="1:13" x14ac:dyDescent="0.25">
      <c r="A73" s="16"/>
      <c r="B73" s="55"/>
      <c r="C73" s="56"/>
      <c r="D73" s="6"/>
      <c r="E73" s="1" t="s">
        <v>4</v>
      </c>
      <c r="F73" s="2">
        <v>0</v>
      </c>
      <c r="G73" s="2">
        <v>0</v>
      </c>
      <c r="H73" s="24"/>
      <c r="I73" s="16"/>
      <c r="J73" s="16"/>
      <c r="K73" s="16"/>
      <c r="L73" s="16"/>
      <c r="M73" s="16"/>
    </row>
    <row r="74" spans="1:13" x14ac:dyDescent="0.25">
      <c r="A74" s="16"/>
      <c r="B74" s="55"/>
      <c r="C74" s="56"/>
      <c r="D74" s="6"/>
      <c r="E74" s="1" t="s">
        <v>4</v>
      </c>
      <c r="F74" s="2">
        <v>0</v>
      </c>
      <c r="G74" s="2">
        <v>0</v>
      </c>
      <c r="H74" s="24"/>
      <c r="I74" s="16"/>
      <c r="J74" s="16"/>
      <c r="K74" s="16"/>
      <c r="L74" s="16"/>
      <c r="M74" s="16"/>
    </row>
    <row r="75" spans="1:13" ht="30" x14ac:dyDescent="0.25">
      <c r="A75" s="16"/>
      <c r="B75" s="54" t="s">
        <v>62</v>
      </c>
      <c r="C75" s="28" t="s">
        <v>58</v>
      </c>
      <c r="D75" s="33" t="s">
        <v>18</v>
      </c>
      <c r="E75" s="35" t="s">
        <v>54</v>
      </c>
      <c r="F75" s="35" t="s">
        <v>60</v>
      </c>
      <c r="G75" s="35" t="s">
        <v>61</v>
      </c>
      <c r="H75" s="16"/>
      <c r="I75" s="16"/>
      <c r="J75" s="16"/>
      <c r="K75" s="16"/>
      <c r="L75" s="16"/>
      <c r="M75" s="16"/>
    </row>
    <row r="76" spans="1:13" x14ac:dyDescent="0.25">
      <c r="A76" s="16"/>
      <c r="B76" s="54"/>
      <c r="C76" s="50" t="s">
        <v>63</v>
      </c>
      <c r="D76" s="50"/>
      <c r="E76" s="47" t="s">
        <v>4</v>
      </c>
      <c r="F76" s="44"/>
      <c r="G76" s="47"/>
      <c r="H76" s="16"/>
      <c r="I76" s="16"/>
      <c r="J76" s="16"/>
      <c r="K76" s="16"/>
      <c r="L76" s="16"/>
      <c r="M76" s="16"/>
    </row>
    <row r="77" spans="1:13" x14ac:dyDescent="0.25">
      <c r="A77" s="16"/>
      <c r="B77" s="54"/>
      <c r="C77" s="51"/>
      <c r="D77" s="51"/>
      <c r="E77" s="48"/>
      <c r="F77" s="45"/>
      <c r="G77" s="48"/>
      <c r="H77" s="16"/>
      <c r="I77" s="16"/>
      <c r="J77" s="16"/>
      <c r="K77" s="16"/>
      <c r="L77" s="16"/>
      <c r="M77" s="16"/>
    </row>
    <row r="78" spans="1:13" ht="116.45" customHeight="1" x14ac:dyDescent="0.25">
      <c r="A78" s="16"/>
      <c r="B78" s="54"/>
      <c r="C78" s="52"/>
      <c r="D78" s="52"/>
      <c r="E78" s="49"/>
      <c r="F78" s="46"/>
      <c r="G78" s="49"/>
      <c r="H78" s="16"/>
      <c r="I78" s="16"/>
      <c r="J78" s="16"/>
      <c r="K78" s="16"/>
      <c r="L78" s="16"/>
      <c r="M78" s="16"/>
    </row>
    <row r="79" spans="1:13" ht="38.450000000000003" customHeight="1" x14ac:dyDescent="0.25">
      <c r="A79" s="16"/>
      <c r="B79" s="36" t="s">
        <v>65</v>
      </c>
      <c r="C79" s="74" t="s">
        <v>64</v>
      </c>
      <c r="D79" s="74"/>
      <c r="E79" s="74"/>
      <c r="F79" s="74"/>
      <c r="G79" s="74"/>
      <c r="H79" s="16"/>
      <c r="I79" s="16"/>
      <c r="J79" s="16"/>
      <c r="K79" s="16"/>
      <c r="L79" s="16"/>
      <c r="M79" s="16"/>
    </row>
    <row r="80" spans="1:13" ht="39" customHeight="1" x14ac:dyDescent="0.25">
      <c r="A80" s="16"/>
      <c r="B80" s="36" t="s">
        <v>67</v>
      </c>
      <c r="C80" s="74" t="s">
        <v>66</v>
      </c>
      <c r="D80" s="74"/>
      <c r="E80" s="74"/>
      <c r="F80" s="74"/>
      <c r="G80" s="74"/>
      <c r="H80" s="16"/>
      <c r="I80" s="16"/>
      <c r="J80" s="16"/>
      <c r="K80" s="16"/>
      <c r="L80" s="16"/>
      <c r="M80" s="16"/>
    </row>
    <row r="81" spans="1:13" x14ac:dyDescent="0.25">
      <c r="A81" s="16"/>
      <c r="B81" s="37"/>
      <c r="C81" s="16" t="s">
        <v>25</v>
      </c>
      <c r="D81" s="16"/>
      <c r="E81" s="16"/>
      <c r="F81" s="16"/>
      <c r="G81" s="16"/>
      <c r="H81" s="16"/>
      <c r="I81" s="16"/>
      <c r="J81" s="16"/>
      <c r="K81" s="16"/>
      <c r="L81" s="16"/>
      <c r="M81" s="16"/>
    </row>
    <row r="82" spans="1:13" x14ac:dyDescent="0.25">
      <c r="A82" s="16"/>
      <c r="B82" s="37"/>
      <c r="C82" s="16"/>
      <c r="D82" s="16"/>
      <c r="E82" s="16"/>
      <c r="F82" s="16"/>
      <c r="G82" s="16"/>
      <c r="H82" s="16"/>
      <c r="I82" s="16"/>
      <c r="J82" s="16"/>
      <c r="K82" s="16"/>
      <c r="L82" s="16"/>
      <c r="M82" s="16"/>
    </row>
  </sheetData>
  <mergeCells count="34">
    <mergeCell ref="D2:G2"/>
    <mergeCell ref="D3:G3"/>
    <mergeCell ref="D4:G4"/>
    <mergeCell ref="D5:D6"/>
    <mergeCell ref="E5:E6"/>
    <mergeCell ref="F5:G6"/>
    <mergeCell ref="B75:B78"/>
    <mergeCell ref="C76:C78"/>
    <mergeCell ref="F7:G7"/>
    <mergeCell ref="F8:G8"/>
    <mergeCell ref="F9:G9"/>
    <mergeCell ref="F10:G10"/>
    <mergeCell ref="F11:G11"/>
    <mergeCell ref="A12:B12"/>
    <mergeCell ref="B13:B21"/>
    <mergeCell ref="C14:C21"/>
    <mergeCell ref="E14:G14"/>
    <mergeCell ref="B62:B74"/>
    <mergeCell ref="C62:C74"/>
    <mergeCell ref="E62:G62"/>
    <mergeCell ref="B52:B60"/>
    <mergeCell ref="C53:C60"/>
    <mergeCell ref="B22:B30"/>
    <mergeCell ref="C23:C30"/>
    <mergeCell ref="B31:B39"/>
    <mergeCell ref="C32:C39"/>
    <mergeCell ref="B40:B51"/>
    <mergeCell ref="C41:C51"/>
    <mergeCell ref="C80:G80"/>
    <mergeCell ref="D76:D78"/>
    <mergeCell ref="E76:E78"/>
    <mergeCell ref="F76:F78"/>
    <mergeCell ref="G76:G78"/>
    <mergeCell ref="C79:G79"/>
  </mergeCells>
  <conditionalFormatting sqref="I23:I60">
    <cfRule type="containsText" dxfId="0" priority="1" operator="containsText" text="překročeno">
      <formula>NOT(ISERROR(SEARCH("překročeno",I23)))</formula>
    </cfRule>
  </conditionalFormatting>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Titulní strana</vt:lpstr>
      <vt:lpstr>Přehled-ZZVZ</vt:lpstr>
      <vt:lpstr>Přehled-MPZ</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Barková Eva</dc:creator>
  <cp:lastModifiedBy>Petr Jaroš</cp:lastModifiedBy>
  <dcterms:created xsi:type="dcterms:W3CDTF">2016-11-08T12:49:22Z</dcterms:created>
  <dcterms:modified xsi:type="dcterms:W3CDTF">2023-10-18T10:55:43Z</dcterms:modified>
</cp:coreProperties>
</file>